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qualityhealth.sharepoint.com/Bree Collaborative/Evaluation/Evaluation plans/Heat related illness/Score Cards/"/>
    </mc:Choice>
  </mc:AlternateContent>
  <xr:revisionPtr revIDLastSave="3658" documentId="8_{4ADE4812-F40E-4E15-9280-F1C8899B793D}" xr6:coauthVersionLast="47" xr6:coauthVersionMax="47" xr10:uidLastSave="{54A6260C-6A29-458B-A7E1-04397F6C3895}"/>
  <bookViews>
    <workbookView xWindow="40920" yWindow="5130" windowWidth="29040" windowHeight="15840" firstSheet="14" activeTab="18" xr2:uid="{A5A1D060-9BBC-4E12-86E8-253C28E0F18C}"/>
  </bookViews>
  <sheets>
    <sheet name="Survey questions 1" sheetId="20" r:id="rId1"/>
    <sheet name="Survey Questions 2" sheetId="17" r:id="rId2"/>
    <sheet name="Patient ex survey" sheetId="21" r:id="rId3"/>
    <sheet name="Healthcare survey" sheetId="28" r:id="rId4"/>
    <sheet name="Community Survey" sheetId="29" r:id="rId5"/>
    <sheet name="Bariers &amp; Enablers" sheetId="19" r:id="rId6"/>
    <sheet name="Equity" sheetId="18" r:id="rId7"/>
    <sheet name="Metrics" sheetId="23" r:id="rId8"/>
    <sheet name="Long-term care" sheetId="1" r:id="rId9"/>
    <sheet name="Clinicians_providers" sheetId="24" r:id="rId10"/>
    <sheet name="Primary Care" sheetId="25" r:id="rId11"/>
    <sheet name="Pre-hospital (EMS)" sheetId="27" r:id="rId12"/>
    <sheet name="Hospital" sheetId="12" r:id="rId13"/>
    <sheet name="Health Plans" sheetId="8" r:id="rId14"/>
    <sheet name="Purchasers" sheetId="26" r:id="rId15"/>
    <sheet name="HCA" sheetId="10" r:id="rId16"/>
    <sheet name="DOH" sheetId="16" r:id="rId17"/>
    <sheet name="Washington" sheetId="11" r:id="rId18"/>
    <sheet name="Evaluation framework" sheetId="30" r:id="rId19"/>
    <sheet name="Report Card Framework" sheetId="13" r:id="rId20"/>
  </sheets>
  <externalReferences>
    <externalReference r:id="rId21"/>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7" l="1"/>
  <c r="D12" i="27"/>
  <c r="D1" i="27"/>
  <c r="E12" i="26"/>
  <c r="D12" i="26"/>
  <c r="D1" i="26"/>
  <c r="E12" i="25"/>
  <c r="D12" i="25"/>
  <c r="D1" i="25"/>
  <c r="E12" i="24"/>
  <c r="D12" i="24"/>
  <c r="D1" i="24"/>
  <c r="U188" i="19" l="1"/>
  <c r="T188" i="19"/>
  <c r="S188" i="19"/>
  <c r="R188" i="19"/>
  <c r="Q188" i="19"/>
  <c r="P188" i="19"/>
  <c r="O188" i="19"/>
  <c r="N188" i="19"/>
  <c r="M188" i="19"/>
  <c r="L188" i="19"/>
  <c r="K188" i="19"/>
  <c r="J188" i="19"/>
  <c r="I188" i="19"/>
  <c r="H188" i="19"/>
  <c r="G188" i="19"/>
  <c r="F188" i="19"/>
  <c r="E188" i="19"/>
  <c r="D188" i="19"/>
  <c r="C188" i="19"/>
  <c r="B188" i="19"/>
  <c r="A188" i="19"/>
  <c r="U187" i="19"/>
  <c r="T187" i="19"/>
  <c r="S187" i="19"/>
  <c r="R187" i="19"/>
  <c r="Q187" i="19"/>
  <c r="P187" i="19"/>
  <c r="O187" i="19"/>
  <c r="N187" i="19"/>
  <c r="M187" i="19"/>
  <c r="L187" i="19"/>
  <c r="K187" i="19"/>
  <c r="J187" i="19"/>
  <c r="I187" i="19"/>
  <c r="H187" i="19"/>
  <c r="G187" i="19"/>
  <c r="F187" i="19"/>
  <c r="E187" i="19"/>
  <c r="D187" i="19"/>
  <c r="C187" i="19"/>
  <c r="B187" i="19"/>
  <c r="A187" i="19"/>
  <c r="U186" i="19"/>
  <c r="T186" i="19"/>
  <c r="S186" i="19"/>
  <c r="R186" i="19"/>
  <c r="Q186" i="19"/>
  <c r="P186" i="19"/>
  <c r="O186" i="19"/>
  <c r="N186" i="19"/>
  <c r="M186" i="19"/>
  <c r="L186" i="19"/>
  <c r="K186" i="19"/>
  <c r="J186" i="19"/>
  <c r="I186" i="19"/>
  <c r="H186" i="19"/>
  <c r="G186" i="19"/>
  <c r="F186" i="19"/>
  <c r="E186" i="19"/>
  <c r="D186" i="19"/>
  <c r="C186" i="19"/>
  <c r="B186" i="19"/>
  <c r="A186" i="19"/>
  <c r="U185" i="19"/>
  <c r="T185" i="19"/>
  <c r="S185" i="19"/>
  <c r="R185" i="19"/>
  <c r="Q185" i="19"/>
  <c r="P185" i="19"/>
  <c r="O185" i="19"/>
  <c r="N185" i="19"/>
  <c r="M185" i="19"/>
  <c r="L185" i="19"/>
  <c r="K185" i="19"/>
  <c r="J185" i="19"/>
  <c r="I185" i="19"/>
  <c r="H185" i="19"/>
  <c r="G185" i="19"/>
  <c r="F185" i="19"/>
  <c r="E185" i="19"/>
  <c r="D185" i="19"/>
  <c r="C185" i="19"/>
  <c r="B185" i="19"/>
  <c r="A185" i="19"/>
  <c r="U184" i="19"/>
  <c r="T184" i="19"/>
  <c r="S184" i="19"/>
  <c r="R184" i="19"/>
  <c r="Q184" i="19"/>
  <c r="P184" i="19"/>
  <c r="O184" i="19"/>
  <c r="N184" i="19"/>
  <c r="M184" i="19"/>
  <c r="L184" i="19"/>
  <c r="K184" i="19"/>
  <c r="J184" i="19"/>
  <c r="I184" i="19"/>
  <c r="H184" i="19"/>
  <c r="G184" i="19"/>
  <c r="F184" i="19"/>
  <c r="E184" i="19"/>
  <c r="D184" i="19"/>
  <c r="C184" i="19"/>
  <c r="B184" i="19"/>
  <c r="A184" i="19"/>
  <c r="U183" i="19"/>
  <c r="T183" i="19"/>
  <c r="S183" i="19"/>
  <c r="R183" i="19"/>
  <c r="Q183" i="19"/>
  <c r="P183" i="19"/>
  <c r="O183" i="19"/>
  <c r="N183" i="19"/>
  <c r="M183" i="19"/>
  <c r="L183" i="19"/>
  <c r="K183" i="19"/>
  <c r="J183" i="19"/>
  <c r="I183" i="19"/>
  <c r="H183" i="19"/>
  <c r="G183" i="19"/>
  <c r="F183" i="19"/>
  <c r="E183" i="19"/>
  <c r="D183" i="19"/>
  <c r="C183" i="19"/>
  <c r="B183" i="19"/>
  <c r="A183" i="19"/>
  <c r="U182" i="19"/>
  <c r="T182" i="19"/>
  <c r="S182" i="19"/>
  <c r="R182" i="19"/>
  <c r="Q182" i="19"/>
  <c r="P182" i="19"/>
  <c r="O182" i="19"/>
  <c r="N182" i="19"/>
  <c r="M182" i="19"/>
  <c r="L182" i="19"/>
  <c r="K182" i="19"/>
  <c r="J182" i="19"/>
  <c r="I182" i="19"/>
  <c r="H182" i="19"/>
  <c r="G182" i="19"/>
  <c r="F182" i="19"/>
  <c r="E182" i="19"/>
  <c r="D182" i="19"/>
  <c r="C182" i="19"/>
  <c r="B182" i="19"/>
  <c r="A182" i="19"/>
  <c r="U181" i="19"/>
  <c r="T181" i="19"/>
  <c r="S181" i="19"/>
  <c r="R181" i="19"/>
  <c r="Q181" i="19"/>
  <c r="P181" i="19"/>
  <c r="O181" i="19"/>
  <c r="N181" i="19"/>
  <c r="M181" i="19"/>
  <c r="L181" i="19"/>
  <c r="K181" i="19"/>
  <c r="J181" i="19"/>
  <c r="I181" i="19"/>
  <c r="H181" i="19"/>
  <c r="G181" i="19"/>
  <c r="F181" i="19"/>
  <c r="E181" i="19"/>
  <c r="D181" i="19"/>
  <c r="C181" i="19"/>
  <c r="B181" i="19"/>
  <c r="A181" i="19"/>
  <c r="U180" i="19"/>
  <c r="T180" i="19"/>
  <c r="S180" i="19"/>
  <c r="R180" i="19"/>
  <c r="Q180" i="19"/>
  <c r="P180" i="19"/>
  <c r="O180" i="19"/>
  <c r="N180" i="19"/>
  <c r="M180" i="19"/>
  <c r="L180" i="19"/>
  <c r="K180" i="19"/>
  <c r="J180" i="19"/>
  <c r="I180" i="19"/>
  <c r="H180" i="19"/>
  <c r="G180" i="19"/>
  <c r="F180" i="19"/>
  <c r="E180" i="19"/>
  <c r="D180" i="19"/>
  <c r="C180" i="19"/>
  <c r="B180" i="19"/>
  <c r="A180" i="19"/>
  <c r="U179" i="19"/>
  <c r="T179" i="19"/>
  <c r="S179" i="19"/>
  <c r="R179" i="19"/>
  <c r="Q179" i="19"/>
  <c r="P179" i="19"/>
  <c r="O179" i="19"/>
  <c r="N179" i="19"/>
  <c r="M179" i="19"/>
  <c r="L179" i="19"/>
  <c r="K179" i="19"/>
  <c r="J179" i="19"/>
  <c r="I179" i="19"/>
  <c r="H179" i="19"/>
  <c r="G179" i="19"/>
  <c r="F179" i="19"/>
  <c r="E179" i="19"/>
  <c r="D179" i="19"/>
  <c r="C179" i="19"/>
  <c r="B179" i="19"/>
  <c r="A179" i="19"/>
  <c r="U178" i="19"/>
  <c r="T178" i="19"/>
  <c r="S178" i="19"/>
  <c r="R178" i="19"/>
  <c r="Q178" i="19"/>
  <c r="P178" i="19"/>
  <c r="O178" i="19"/>
  <c r="N178" i="19"/>
  <c r="M178" i="19"/>
  <c r="L178" i="19"/>
  <c r="K178" i="19"/>
  <c r="J178" i="19"/>
  <c r="I178" i="19"/>
  <c r="H178" i="19"/>
  <c r="G178" i="19"/>
  <c r="F178" i="19"/>
  <c r="E178" i="19"/>
  <c r="D178" i="19"/>
  <c r="C178" i="19"/>
  <c r="B178" i="19"/>
  <c r="A178" i="19"/>
  <c r="U177" i="19"/>
  <c r="T177" i="19"/>
  <c r="S177" i="19"/>
  <c r="R177" i="19"/>
  <c r="Q177" i="19"/>
  <c r="P177" i="19"/>
  <c r="O177" i="19"/>
  <c r="N177" i="19"/>
  <c r="M177" i="19"/>
  <c r="L177" i="19"/>
  <c r="K177" i="19"/>
  <c r="J177" i="19"/>
  <c r="I177" i="19"/>
  <c r="H177" i="19"/>
  <c r="G177" i="19"/>
  <c r="F177" i="19"/>
  <c r="E177" i="19"/>
  <c r="D177" i="19"/>
  <c r="C177" i="19"/>
  <c r="B177" i="19"/>
  <c r="A177" i="19"/>
  <c r="U176" i="19"/>
  <c r="T176" i="19"/>
  <c r="S176" i="19"/>
  <c r="R176" i="19"/>
  <c r="Q176" i="19"/>
  <c r="P176" i="19"/>
  <c r="O176" i="19"/>
  <c r="N176" i="19"/>
  <c r="M176" i="19"/>
  <c r="L176" i="19"/>
  <c r="K176" i="19"/>
  <c r="J176" i="19"/>
  <c r="I176" i="19"/>
  <c r="H176" i="19"/>
  <c r="G176" i="19"/>
  <c r="F176" i="19"/>
  <c r="E176" i="19"/>
  <c r="D176" i="19"/>
  <c r="C176" i="19"/>
  <c r="B176" i="19"/>
  <c r="A176" i="19"/>
  <c r="U175" i="19"/>
  <c r="T175" i="19"/>
  <c r="S175" i="19"/>
  <c r="R175" i="19"/>
  <c r="Q175" i="19"/>
  <c r="P175" i="19"/>
  <c r="O175" i="19"/>
  <c r="N175" i="19"/>
  <c r="M175" i="19"/>
  <c r="L175" i="19"/>
  <c r="K175" i="19"/>
  <c r="J175" i="19"/>
  <c r="I175" i="19"/>
  <c r="H175" i="19"/>
  <c r="G175" i="19"/>
  <c r="F175" i="19"/>
  <c r="E175" i="19"/>
  <c r="D175" i="19"/>
  <c r="C175" i="19"/>
  <c r="B175" i="19"/>
  <c r="A175" i="19"/>
  <c r="U174" i="19"/>
  <c r="T174" i="19"/>
  <c r="S174" i="19"/>
  <c r="R174" i="19"/>
  <c r="Q174" i="19"/>
  <c r="P174" i="19"/>
  <c r="O174" i="19"/>
  <c r="N174" i="19"/>
  <c r="M174" i="19"/>
  <c r="L174" i="19"/>
  <c r="K174" i="19"/>
  <c r="J174" i="19"/>
  <c r="I174" i="19"/>
  <c r="H174" i="19"/>
  <c r="G174" i="19"/>
  <c r="F174" i="19"/>
  <c r="E174" i="19"/>
  <c r="D174" i="19"/>
  <c r="C174" i="19"/>
  <c r="B174" i="19"/>
  <c r="A174" i="19"/>
  <c r="U173" i="19"/>
  <c r="T173" i="19"/>
  <c r="S173" i="19"/>
  <c r="R173" i="19"/>
  <c r="Q173" i="19"/>
  <c r="P173" i="19"/>
  <c r="O173" i="19"/>
  <c r="N173" i="19"/>
  <c r="M173" i="19"/>
  <c r="L173" i="19"/>
  <c r="K173" i="19"/>
  <c r="J173" i="19"/>
  <c r="I173" i="19"/>
  <c r="H173" i="19"/>
  <c r="G173" i="19"/>
  <c r="F173" i="19"/>
  <c r="E173" i="19"/>
  <c r="D173" i="19"/>
  <c r="C173" i="19"/>
  <c r="B173" i="19"/>
  <c r="A173" i="19"/>
  <c r="U172" i="19"/>
  <c r="T172" i="19"/>
  <c r="S172" i="19"/>
  <c r="R172" i="19"/>
  <c r="Q172" i="19"/>
  <c r="P172" i="19"/>
  <c r="O172" i="19"/>
  <c r="N172" i="19"/>
  <c r="M172" i="19"/>
  <c r="L172" i="19"/>
  <c r="K172" i="19"/>
  <c r="J172" i="19"/>
  <c r="I172" i="19"/>
  <c r="H172" i="19"/>
  <c r="G172" i="19"/>
  <c r="F172" i="19"/>
  <c r="E172" i="19"/>
  <c r="D172" i="19"/>
  <c r="C172" i="19"/>
  <c r="B172" i="19"/>
  <c r="A172" i="19"/>
  <c r="U171" i="19"/>
  <c r="T171" i="19"/>
  <c r="S171" i="19"/>
  <c r="R171" i="19"/>
  <c r="Q171" i="19"/>
  <c r="P171" i="19"/>
  <c r="O171" i="19"/>
  <c r="N171" i="19"/>
  <c r="M171" i="19"/>
  <c r="L171" i="19"/>
  <c r="K171" i="19"/>
  <c r="J171" i="19"/>
  <c r="I171" i="19"/>
  <c r="H171" i="19"/>
  <c r="G171" i="19"/>
  <c r="F171" i="19"/>
  <c r="E171" i="19"/>
  <c r="D171" i="19"/>
  <c r="C171" i="19"/>
  <c r="B171" i="19"/>
  <c r="A171" i="19"/>
  <c r="U170" i="19"/>
  <c r="T170" i="19"/>
  <c r="S170" i="19"/>
  <c r="R170" i="19"/>
  <c r="Q170" i="19"/>
  <c r="P170" i="19"/>
  <c r="O170" i="19"/>
  <c r="N170" i="19"/>
  <c r="M170" i="19"/>
  <c r="L170" i="19"/>
  <c r="K170" i="19"/>
  <c r="J170" i="19"/>
  <c r="I170" i="19"/>
  <c r="H170" i="19"/>
  <c r="G170" i="19"/>
  <c r="F170" i="19"/>
  <c r="E170" i="19"/>
  <c r="D170" i="19"/>
  <c r="C170" i="19"/>
  <c r="B170" i="19"/>
  <c r="A170" i="19"/>
  <c r="U169" i="19"/>
  <c r="T169" i="19"/>
  <c r="S169" i="19"/>
  <c r="R169" i="19"/>
  <c r="Q169" i="19"/>
  <c r="P169" i="19"/>
  <c r="O169" i="19"/>
  <c r="N169" i="19"/>
  <c r="M169" i="19"/>
  <c r="L169" i="19"/>
  <c r="K169" i="19"/>
  <c r="J169" i="19"/>
  <c r="I169" i="19"/>
  <c r="H169" i="19"/>
  <c r="G169" i="19"/>
  <c r="F169" i="19"/>
  <c r="E169" i="19"/>
  <c r="D169" i="19"/>
  <c r="C169" i="19"/>
  <c r="B169" i="19"/>
  <c r="A169" i="19"/>
  <c r="U168" i="19"/>
  <c r="T168" i="19"/>
  <c r="S168" i="19"/>
  <c r="R168" i="19"/>
  <c r="Q168" i="19"/>
  <c r="P168" i="19"/>
  <c r="O168" i="19"/>
  <c r="N168" i="19"/>
  <c r="M168" i="19"/>
  <c r="L168" i="19"/>
  <c r="K168" i="19"/>
  <c r="J168" i="19"/>
  <c r="I168" i="19"/>
  <c r="H168" i="19"/>
  <c r="G168" i="19"/>
  <c r="F168" i="19"/>
  <c r="E168" i="19"/>
  <c r="D168" i="19"/>
  <c r="C168" i="19"/>
  <c r="B168" i="19"/>
  <c r="A168" i="19"/>
  <c r="U167" i="19"/>
  <c r="T167" i="19"/>
  <c r="S167" i="19"/>
  <c r="R167" i="19"/>
  <c r="Q167" i="19"/>
  <c r="P167" i="19"/>
  <c r="O167" i="19"/>
  <c r="N167" i="19"/>
  <c r="M167" i="19"/>
  <c r="L167" i="19"/>
  <c r="K167" i="19"/>
  <c r="J167" i="19"/>
  <c r="I167" i="19"/>
  <c r="H167" i="19"/>
  <c r="G167" i="19"/>
  <c r="F167" i="19"/>
  <c r="E167" i="19"/>
  <c r="D167" i="19"/>
  <c r="C167" i="19"/>
  <c r="B167" i="19"/>
  <c r="A167" i="19"/>
  <c r="U166" i="19"/>
  <c r="T166" i="19"/>
  <c r="S166" i="19"/>
  <c r="R166" i="19"/>
  <c r="Q166" i="19"/>
  <c r="P166" i="19"/>
  <c r="O166" i="19"/>
  <c r="N166" i="19"/>
  <c r="M166" i="19"/>
  <c r="L166" i="19"/>
  <c r="K166" i="19"/>
  <c r="J166" i="19"/>
  <c r="I166" i="19"/>
  <c r="H166" i="19"/>
  <c r="G166" i="19"/>
  <c r="F166" i="19"/>
  <c r="E166" i="19"/>
  <c r="D166" i="19"/>
  <c r="C166" i="19"/>
  <c r="B166" i="19"/>
  <c r="A166" i="19"/>
  <c r="U165" i="19"/>
  <c r="T165" i="19"/>
  <c r="S165" i="19"/>
  <c r="R165" i="19"/>
  <c r="Q165" i="19"/>
  <c r="P165" i="19"/>
  <c r="O165" i="19"/>
  <c r="N165" i="19"/>
  <c r="M165" i="19"/>
  <c r="L165" i="19"/>
  <c r="K165" i="19"/>
  <c r="J165" i="19"/>
  <c r="I165" i="19"/>
  <c r="H165" i="19"/>
  <c r="G165" i="19"/>
  <c r="F165" i="19"/>
  <c r="E165" i="19"/>
  <c r="D165" i="19"/>
  <c r="C165" i="19"/>
  <c r="B165" i="19"/>
  <c r="A165" i="19"/>
  <c r="U164" i="19"/>
  <c r="T164" i="19"/>
  <c r="S164" i="19"/>
  <c r="R164" i="19"/>
  <c r="Q164" i="19"/>
  <c r="P164" i="19"/>
  <c r="O164" i="19"/>
  <c r="N164" i="19"/>
  <c r="M164" i="19"/>
  <c r="L164" i="19"/>
  <c r="K164" i="19"/>
  <c r="J164" i="19"/>
  <c r="I164" i="19"/>
  <c r="H164" i="19"/>
  <c r="G164" i="19"/>
  <c r="F164" i="19"/>
  <c r="E164" i="19"/>
  <c r="D164" i="19"/>
  <c r="C164" i="19"/>
  <c r="B164" i="19"/>
  <c r="A164" i="19"/>
  <c r="U163" i="19"/>
  <c r="T163" i="19"/>
  <c r="S163" i="19"/>
  <c r="R163" i="19"/>
  <c r="Q163" i="19"/>
  <c r="P163" i="19"/>
  <c r="O163" i="19"/>
  <c r="N163" i="19"/>
  <c r="M163" i="19"/>
  <c r="L163" i="19"/>
  <c r="K163" i="19"/>
  <c r="J163" i="19"/>
  <c r="I163" i="19"/>
  <c r="H163" i="19"/>
  <c r="G163" i="19"/>
  <c r="F163" i="19"/>
  <c r="E163" i="19"/>
  <c r="D163" i="19"/>
  <c r="C163" i="19"/>
  <c r="B163" i="19"/>
  <c r="A163" i="19"/>
  <c r="U162" i="19"/>
  <c r="T162" i="19"/>
  <c r="S162" i="19"/>
  <c r="R162" i="19"/>
  <c r="Q162" i="19"/>
  <c r="P162" i="19"/>
  <c r="O162" i="19"/>
  <c r="N162" i="19"/>
  <c r="M162" i="19"/>
  <c r="L162" i="19"/>
  <c r="K162" i="19"/>
  <c r="J162" i="19"/>
  <c r="I162" i="19"/>
  <c r="H162" i="19"/>
  <c r="G162" i="19"/>
  <c r="F162" i="19"/>
  <c r="E162" i="19"/>
  <c r="D162" i="19"/>
  <c r="C162" i="19"/>
  <c r="B162" i="19"/>
  <c r="A162" i="19"/>
  <c r="U161" i="19"/>
  <c r="T161" i="19"/>
  <c r="S161" i="19"/>
  <c r="R161" i="19"/>
  <c r="Q161" i="19"/>
  <c r="P161" i="19"/>
  <c r="O161" i="19"/>
  <c r="N161" i="19"/>
  <c r="M161" i="19"/>
  <c r="L161" i="19"/>
  <c r="K161" i="19"/>
  <c r="J161" i="19"/>
  <c r="I161" i="19"/>
  <c r="H161" i="19"/>
  <c r="G161" i="19"/>
  <c r="F161" i="19"/>
  <c r="E161" i="19"/>
  <c r="D161" i="19"/>
  <c r="C161" i="19"/>
  <c r="B161" i="19"/>
  <c r="A161" i="19"/>
  <c r="U160" i="19"/>
  <c r="T160" i="19"/>
  <c r="S160" i="19"/>
  <c r="R160" i="19"/>
  <c r="Q160" i="19"/>
  <c r="P160" i="19"/>
  <c r="O160" i="19"/>
  <c r="N160" i="19"/>
  <c r="M160" i="19"/>
  <c r="L160" i="19"/>
  <c r="K160" i="19"/>
  <c r="J160" i="19"/>
  <c r="I160" i="19"/>
  <c r="H160" i="19"/>
  <c r="G160" i="19"/>
  <c r="F160" i="19"/>
  <c r="E160" i="19"/>
  <c r="D160" i="19"/>
  <c r="C160" i="19"/>
  <c r="B160" i="19"/>
  <c r="A160" i="19"/>
  <c r="U159" i="19"/>
  <c r="T159" i="19"/>
  <c r="S159" i="19"/>
  <c r="R159" i="19"/>
  <c r="Q159" i="19"/>
  <c r="P159" i="19"/>
  <c r="O159" i="19"/>
  <c r="N159" i="19"/>
  <c r="M159" i="19"/>
  <c r="L159" i="19"/>
  <c r="K159" i="19"/>
  <c r="J159" i="19"/>
  <c r="I159" i="19"/>
  <c r="H159" i="19"/>
  <c r="G159" i="19"/>
  <c r="F159" i="19"/>
  <c r="E159" i="19"/>
  <c r="D159" i="19"/>
  <c r="C159" i="19"/>
  <c r="B159" i="19"/>
  <c r="A159" i="19"/>
  <c r="U158" i="19"/>
  <c r="T158" i="19"/>
  <c r="S158" i="19"/>
  <c r="R158" i="19"/>
  <c r="Q158" i="19"/>
  <c r="P158" i="19"/>
  <c r="O158" i="19"/>
  <c r="N158" i="19"/>
  <c r="M158" i="19"/>
  <c r="L158" i="19"/>
  <c r="K158" i="19"/>
  <c r="J158" i="19"/>
  <c r="I158" i="19"/>
  <c r="H158" i="19"/>
  <c r="G158" i="19"/>
  <c r="F158" i="19"/>
  <c r="E158" i="19"/>
  <c r="D158" i="19"/>
  <c r="C158" i="19"/>
  <c r="B158" i="19"/>
  <c r="A158" i="19"/>
  <c r="U157" i="19"/>
  <c r="T157" i="19"/>
  <c r="S157" i="19"/>
  <c r="R157" i="19"/>
  <c r="Q157" i="19"/>
  <c r="P157" i="19"/>
  <c r="O157" i="19"/>
  <c r="N157" i="19"/>
  <c r="M157" i="19"/>
  <c r="L157" i="19"/>
  <c r="K157" i="19"/>
  <c r="J157" i="19"/>
  <c r="I157" i="19"/>
  <c r="H157" i="19"/>
  <c r="G157" i="19"/>
  <c r="F157" i="19"/>
  <c r="E157" i="19"/>
  <c r="D157" i="19"/>
  <c r="C157" i="19"/>
  <c r="B157" i="19"/>
  <c r="A157" i="19"/>
  <c r="U156" i="19"/>
  <c r="T156" i="19"/>
  <c r="S156" i="19"/>
  <c r="R156" i="19"/>
  <c r="Q156" i="19"/>
  <c r="P156" i="19"/>
  <c r="O156" i="19"/>
  <c r="N156" i="19"/>
  <c r="M156" i="19"/>
  <c r="L156" i="19"/>
  <c r="K156" i="19"/>
  <c r="J156" i="19"/>
  <c r="I156" i="19"/>
  <c r="H156" i="19"/>
  <c r="G156" i="19"/>
  <c r="F156" i="19"/>
  <c r="E156" i="19"/>
  <c r="D156" i="19"/>
  <c r="C156" i="19"/>
  <c r="B156" i="19"/>
  <c r="A156" i="19"/>
  <c r="U155" i="19"/>
  <c r="T155" i="19"/>
  <c r="S155" i="19"/>
  <c r="R155" i="19"/>
  <c r="Q155" i="19"/>
  <c r="P155" i="19"/>
  <c r="O155" i="19"/>
  <c r="N155" i="19"/>
  <c r="M155" i="19"/>
  <c r="L155" i="19"/>
  <c r="K155" i="19"/>
  <c r="J155" i="19"/>
  <c r="I155" i="19"/>
  <c r="H155" i="19"/>
  <c r="G155" i="19"/>
  <c r="F155" i="19"/>
  <c r="E155" i="19"/>
  <c r="D155" i="19"/>
  <c r="C155" i="19"/>
  <c r="B155" i="19"/>
  <c r="A155" i="19"/>
  <c r="U149" i="19"/>
  <c r="T149" i="19"/>
  <c r="S149" i="19"/>
  <c r="R149" i="19"/>
  <c r="Q149" i="19"/>
  <c r="P149" i="19"/>
  <c r="O149" i="19"/>
  <c r="N149" i="19"/>
  <c r="M149" i="19"/>
  <c r="L149" i="19"/>
  <c r="K149" i="19"/>
  <c r="J149" i="19"/>
  <c r="I149" i="19"/>
  <c r="H149" i="19"/>
  <c r="A149" i="19"/>
  <c r="U148" i="19"/>
  <c r="T148" i="19"/>
  <c r="S148" i="19"/>
  <c r="R148" i="19"/>
  <c r="Q148" i="19"/>
  <c r="P148" i="19"/>
  <c r="O148" i="19"/>
  <c r="N148" i="19"/>
  <c r="M148" i="19"/>
  <c r="L148" i="19"/>
  <c r="K148" i="19"/>
  <c r="J148" i="19"/>
  <c r="I148" i="19"/>
  <c r="H148" i="19"/>
  <c r="A148" i="19"/>
  <c r="U147" i="19"/>
  <c r="T147" i="19"/>
  <c r="S147" i="19"/>
  <c r="R147" i="19"/>
  <c r="Q147" i="19"/>
  <c r="P147" i="19"/>
  <c r="O147" i="19"/>
  <c r="N147" i="19"/>
  <c r="M147" i="19"/>
  <c r="L147" i="19"/>
  <c r="K147" i="19"/>
  <c r="J147" i="19"/>
  <c r="I147" i="19"/>
  <c r="H147" i="19"/>
  <c r="A147" i="19"/>
  <c r="U146" i="19"/>
  <c r="T146" i="19"/>
  <c r="S146" i="19"/>
  <c r="R146" i="19"/>
  <c r="Q146" i="19"/>
  <c r="P146" i="19"/>
  <c r="O146" i="19"/>
  <c r="N146" i="19"/>
  <c r="M146" i="19"/>
  <c r="L146" i="19"/>
  <c r="K146" i="19"/>
  <c r="J146" i="19"/>
  <c r="I146" i="19"/>
  <c r="H146" i="19"/>
  <c r="A146" i="19"/>
  <c r="U145" i="19"/>
  <c r="T145" i="19"/>
  <c r="S145" i="19"/>
  <c r="R145" i="19"/>
  <c r="Q145" i="19"/>
  <c r="P145" i="19"/>
  <c r="O145" i="19"/>
  <c r="N145" i="19"/>
  <c r="M145" i="19"/>
  <c r="L145" i="19"/>
  <c r="K145" i="19"/>
  <c r="J145" i="19"/>
  <c r="I145" i="19"/>
  <c r="H145" i="19"/>
  <c r="A145" i="19"/>
  <c r="U144" i="19"/>
  <c r="T144" i="19"/>
  <c r="S144" i="19"/>
  <c r="R144" i="19"/>
  <c r="Q144" i="19"/>
  <c r="P144" i="19"/>
  <c r="O144" i="19"/>
  <c r="N144" i="19"/>
  <c r="M144" i="19"/>
  <c r="L144" i="19"/>
  <c r="K144" i="19"/>
  <c r="J144" i="19"/>
  <c r="I144" i="19"/>
  <c r="H144" i="19"/>
  <c r="A144" i="19"/>
  <c r="U143" i="19"/>
  <c r="T143" i="19"/>
  <c r="S143" i="19"/>
  <c r="R143" i="19"/>
  <c r="Q143" i="19"/>
  <c r="P143" i="19"/>
  <c r="O143" i="19"/>
  <c r="N143" i="19"/>
  <c r="M143" i="19"/>
  <c r="L143" i="19"/>
  <c r="K143" i="19"/>
  <c r="J143" i="19"/>
  <c r="I143" i="19"/>
  <c r="H143" i="19"/>
  <c r="A143" i="19"/>
  <c r="U142" i="19"/>
  <c r="T142" i="19"/>
  <c r="S142" i="19"/>
  <c r="R142" i="19"/>
  <c r="Q142" i="19"/>
  <c r="P142" i="19"/>
  <c r="O142" i="19"/>
  <c r="N142" i="19"/>
  <c r="M142" i="19"/>
  <c r="L142" i="19"/>
  <c r="K142" i="19"/>
  <c r="J142" i="19"/>
  <c r="I142" i="19"/>
  <c r="H142" i="19"/>
  <c r="A142" i="19"/>
  <c r="U141" i="19"/>
  <c r="T141" i="19"/>
  <c r="S141" i="19"/>
  <c r="R141" i="19"/>
  <c r="Q141" i="19"/>
  <c r="P141" i="19"/>
  <c r="O141" i="19"/>
  <c r="N141" i="19"/>
  <c r="M141" i="19"/>
  <c r="L141" i="19"/>
  <c r="K141" i="19"/>
  <c r="J141" i="19"/>
  <c r="I141" i="19"/>
  <c r="H141" i="19"/>
  <c r="A141" i="19"/>
  <c r="U140" i="19"/>
  <c r="T140" i="19"/>
  <c r="S140" i="19"/>
  <c r="R140" i="19"/>
  <c r="Q140" i="19"/>
  <c r="P140" i="19"/>
  <c r="O140" i="19"/>
  <c r="N140" i="19"/>
  <c r="M140" i="19"/>
  <c r="L140" i="19"/>
  <c r="K140" i="19"/>
  <c r="J140" i="19"/>
  <c r="I140" i="19"/>
  <c r="H140" i="19"/>
  <c r="A140" i="19"/>
  <c r="U139" i="19"/>
  <c r="T139" i="19"/>
  <c r="S139" i="19"/>
  <c r="R139" i="19"/>
  <c r="Q139" i="19"/>
  <c r="P139" i="19"/>
  <c r="O139" i="19"/>
  <c r="N139" i="19"/>
  <c r="M139" i="19"/>
  <c r="L139" i="19"/>
  <c r="K139" i="19"/>
  <c r="J139" i="19"/>
  <c r="I139" i="19"/>
  <c r="H139" i="19"/>
  <c r="A139" i="19"/>
  <c r="U138" i="19"/>
  <c r="T138" i="19"/>
  <c r="S138" i="19"/>
  <c r="R138" i="19"/>
  <c r="Q138" i="19"/>
  <c r="P138" i="19"/>
  <c r="O138" i="19"/>
  <c r="N138" i="19"/>
  <c r="M138" i="19"/>
  <c r="L138" i="19"/>
  <c r="K138" i="19"/>
  <c r="J138" i="19"/>
  <c r="I138" i="19"/>
  <c r="H138" i="19"/>
  <c r="A138" i="19"/>
  <c r="U137" i="19"/>
  <c r="T137" i="19"/>
  <c r="S137" i="19"/>
  <c r="R137" i="19"/>
  <c r="Q137" i="19"/>
  <c r="P137" i="19"/>
  <c r="O137" i="19"/>
  <c r="N137" i="19"/>
  <c r="M137" i="19"/>
  <c r="L137" i="19"/>
  <c r="K137" i="19"/>
  <c r="J137" i="19"/>
  <c r="I137" i="19"/>
  <c r="H137" i="19"/>
  <c r="A137" i="19"/>
  <c r="U136" i="19"/>
  <c r="T136" i="19"/>
  <c r="S136" i="19"/>
  <c r="R136" i="19"/>
  <c r="Q136" i="19"/>
  <c r="P136" i="19"/>
  <c r="O136" i="19"/>
  <c r="N136" i="19"/>
  <c r="M136" i="19"/>
  <c r="L136" i="19"/>
  <c r="K136" i="19"/>
  <c r="J136" i="19"/>
  <c r="I136" i="19"/>
  <c r="H136" i="19"/>
  <c r="A136" i="19"/>
  <c r="U135" i="19"/>
  <c r="T135" i="19"/>
  <c r="S135" i="19"/>
  <c r="R135" i="19"/>
  <c r="Q135" i="19"/>
  <c r="P135" i="19"/>
  <c r="O135" i="19"/>
  <c r="N135" i="19"/>
  <c r="M135" i="19"/>
  <c r="L135" i="19"/>
  <c r="K135" i="19"/>
  <c r="J135" i="19"/>
  <c r="I135" i="19"/>
  <c r="H135" i="19"/>
  <c r="A135" i="19"/>
  <c r="U134" i="19"/>
  <c r="T134" i="19"/>
  <c r="S134" i="19"/>
  <c r="R134" i="19"/>
  <c r="Q134" i="19"/>
  <c r="P134" i="19"/>
  <c r="O134" i="19"/>
  <c r="N134" i="19"/>
  <c r="M134" i="19"/>
  <c r="L134" i="19"/>
  <c r="K134" i="19"/>
  <c r="J134" i="19"/>
  <c r="I134" i="19"/>
  <c r="H134" i="19"/>
  <c r="A134" i="19"/>
  <c r="U133" i="19"/>
  <c r="T133" i="19"/>
  <c r="S133" i="19"/>
  <c r="R133" i="19"/>
  <c r="Q133" i="19"/>
  <c r="P133" i="19"/>
  <c r="O133" i="19"/>
  <c r="N133" i="19"/>
  <c r="M133" i="19"/>
  <c r="L133" i="19"/>
  <c r="K133" i="19"/>
  <c r="J133" i="19"/>
  <c r="I133" i="19"/>
  <c r="H133" i="19"/>
  <c r="A133" i="19"/>
  <c r="U132" i="19"/>
  <c r="T132" i="19"/>
  <c r="S132" i="19"/>
  <c r="R132" i="19"/>
  <c r="Q132" i="19"/>
  <c r="P132" i="19"/>
  <c r="O132" i="19"/>
  <c r="N132" i="19"/>
  <c r="M132" i="19"/>
  <c r="L132" i="19"/>
  <c r="K132" i="19"/>
  <c r="J132" i="19"/>
  <c r="I132" i="19"/>
  <c r="H132" i="19"/>
  <c r="A132" i="19"/>
  <c r="A131" i="19"/>
  <c r="A130" i="19"/>
  <c r="U129" i="19"/>
  <c r="T129" i="19"/>
  <c r="S129" i="19"/>
  <c r="R129" i="19"/>
  <c r="Q129" i="19"/>
  <c r="P129" i="19"/>
  <c r="O129" i="19"/>
  <c r="N129" i="19"/>
  <c r="M129" i="19"/>
  <c r="L129" i="19"/>
  <c r="K129" i="19"/>
  <c r="J129" i="19"/>
  <c r="I129" i="19"/>
  <c r="H129" i="19"/>
  <c r="G129" i="19"/>
  <c r="F129" i="19"/>
  <c r="E129" i="19"/>
  <c r="D129" i="19"/>
  <c r="C129" i="19"/>
  <c r="B129" i="19"/>
  <c r="A129" i="19"/>
  <c r="U128" i="19"/>
  <c r="T128" i="19"/>
  <c r="S128" i="19"/>
  <c r="R128" i="19"/>
  <c r="Q128" i="19"/>
  <c r="P128" i="19"/>
  <c r="O128" i="19"/>
  <c r="N128" i="19"/>
  <c r="M128" i="19"/>
  <c r="L128" i="19"/>
  <c r="K128" i="19"/>
  <c r="J128" i="19"/>
  <c r="I128" i="19"/>
  <c r="H128" i="19"/>
  <c r="A128" i="19"/>
  <c r="U127" i="19"/>
  <c r="T127" i="19"/>
  <c r="S127" i="19"/>
  <c r="R127" i="19"/>
  <c r="Q127" i="19"/>
  <c r="P127" i="19"/>
  <c r="O127" i="19"/>
  <c r="N127" i="19"/>
  <c r="M127" i="19"/>
  <c r="L127" i="19"/>
  <c r="K127" i="19"/>
  <c r="J127" i="19"/>
  <c r="I127" i="19"/>
  <c r="H127" i="19"/>
  <c r="A127" i="19"/>
  <c r="U126" i="19"/>
  <c r="T126" i="19"/>
  <c r="S126" i="19"/>
  <c r="R126" i="19"/>
  <c r="Q126" i="19"/>
  <c r="P126" i="19"/>
  <c r="O126" i="19"/>
  <c r="N126" i="19"/>
  <c r="M126" i="19"/>
  <c r="L126" i="19"/>
  <c r="K126" i="19"/>
  <c r="J126" i="19"/>
  <c r="I126" i="19"/>
  <c r="H126" i="19"/>
  <c r="A126" i="19"/>
  <c r="U125" i="19"/>
  <c r="T125" i="19"/>
  <c r="S125" i="19"/>
  <c r="R125" i="19"/>
  <c r="Q125" i="19"/>
  <c r="P125" i="19"/>
  <c r="O125" i="19"/>
  <c r="N125" i="19"/>
  <c r="M125" i="19"/>
  <c r="L125" i="19"/>
  <c r="K125" i="19"/>
  <c r="J125" i="19"/>
  <c r="I125" i="19"/>
  <c r="H125" i="19"/>
  <c r="A125" i="19"/>
  <c r="U124" i="19"/>
  <c r="T124" i="19"/>
  <c r="S124" i="19"/>
  <c r="R124" i="19"/>
  <c r="Q124" i="19"/>
  <c r="P124" i="19"/>
  <c r="O124" i="19"/>
  <c r="N124" i="19"/>
  <c r="M124" i="19"/>
  <c r="L124" i="19"/>
  <c r="K124" i="19"/>
  <c r="J124" i="19"/>
  <c r="I124" i="19"/>
  <c r="H124" i="19"/>
  <c r="A124" i="19"/>
  <c r="U123" i="19"/>
  <c r="T123" i="19"/>
  <c r="S123" i="19"/>
  <c r="R123" i="19"/>
  <c r="Q123" i="19"/>
  <c r="P123" i="19"/>
  <c r="O123" i="19"/>
  <c r="N123" i="19"/>
  <c r="M123" i="19"/>
  <c r="L123" i="19"/>
  <c r="K123" i="19"/>
  <c r="J123" i="19"/>
  <c r="I123" i="19"/>
  <c r="H123" i="19"/>
  <c r="A123" i="19"/>
  <c r="U122" i="19"/>
  <c r="T122" i="19"/>
  <c r="S122" i="19"/>
  <c r="R122" i="19"/>
  <c r="Q122" i="19"/>
  <c r="P122" i="19"/>
  <c r="O122" i="19"/>
  <c r="N122" i="19"/>
  <c r="M122" i="19"/>
  <c r="L122" i="19"/>
  <c r="K122" i="19"/>
  <c r="J122" i="19"/>
  <c r="I122" i="19"/>
  <c r="H122" i="19"/>
  <c r="A122" i="19"/>
  <c r="U121" i="19"/>
  <c r="T121" i="19"/>
  <c r="S121" i="19"/>
  <c r="R121" i="19"/>
  <c r="Q121" i="19"/>
  <c r="P121" i="19"/>
  <c r="O121" i="19"/>
  <c r="N121" i="19"/>
  <c r="M121" i="19"/>
  <c r="L121" i="19"/>
  <c r="K121" i="19"/>
  <c r="J121" i="19"/>
  <c r="I121" i="19"/>
  <c r="H121" i="19"/>
  <c r="A121" i="19"/>
  <c r="U120" i="19"/>
  <c r="T120" i="19"/>
  <c r="S120" i="19"/>
  <c r="R120" i="19"/>
  <c r="Q120" i="19"/>
  <c r="P120" i="19"/>
  <c r="O120" i="19"/>
  <c r="N120" i="19"/>
  <c r="M120" i="19"/>
  <c r="L120" i="19"/>
  <c r="K120" i="19"/>
  <c r="J120" i="19"/>
  <c r="I120" i="19"/>
  <c r="H120" i="19"/>
  <c r="A120" i="19"/>
  <c r="U119" i="19"/>
  <c r="T119" i="19"/>
  <c r="S119" i="19"/>
  <c r="R119" i="19"/>
  <c r="Q119" i="19"/>
  <c r="P119" i="19"/>
  <c r="O119" i="19"/>
  <c r="N119" i="19"/>
  <c r="M119" i="19"/>
  <c r="L119" i="19"/>
  <c r="K119" i="19"/>
  <c r="J119" i="19"/>
  <c r="I119" i="19"/>
  <c r="H119" i="19"/>
  <c r="A119" i="19"/>
  <c r="U118" i="19"/>
  <c r="T118" i="19"/>
  <c r="S118" i="19"/>
  <c r="R118" i="19"/>
  <c r="Q118" i="19"/>
  <c r="P118" i="19"/>
  <c r="O118" i="19"/>
  <c r="N118" i="19"/>
  <c r="M118" i="19"/>
  <c r="L118" i="19"/>
  <c r="K118" i="19"/>
  <c r="J118" i="19"/>
  <c r="I118" i="19"/>
  <c r="H118" i="19"/>
  <c r="A118" i="19"/>
  <c r="U117" i="19"/>
  <c r="T117" i="19"/>
  <c r="S117" i="19"/>
  <c r="R117" i="19"/>
  <c r="Q117" i="19"/>
  <c r="P117" i="19"/>
  <c r="O117" i="19"/>
  <c r="N117" i="19"/>
  <c r="M117" i="19"/>
  <c r="L117" i="19"/>
  <c r="K117" i="19"/>
  <c r="J117" i="19"/>
  <c r="I117" i="19"/>
  <c r="H117" i="19"/>
  <c r="A117" i="19"/>
  <c r="U116" i="19"/>
  <c r="T116" i="19"/>
  <c r="S116" i="19"/>
  <c r="R116" i="19"/>
  <c r="Q116" i="19"/>
  <c r="P116" i="19"/>
  <c r="O116" i="19"/>
  <c r="N116" i="19"/>
  <c r="M116" i="19"/>
  <c r="L116" i="19"/>
  <c r="K116" i="19"/>
  <c r="J116" i="19"/>
  <c r="I116" i="19"/>
  <c r="H116" i="19"/>
  <c r="A116" i="19"/>
  <c r="U115" i="19"/>
  <c r="T115" i="19"/>
  <c r="S115" i="19"/>
  <c r="R115" i="19"/>
  <c r="Q115" i="19"/>
  <c r="P115" i="19"/>
  <c r="O115" i="19"/>
  <c r="N115" i="19"/>
  <c r="M115" i="19"/>
  <c r="L115" i="19"/>
  <c r="K115" i="19"/>
  <c r="J115" i="19"/>
  <c r="I115" i="19"/>
  <c r="H115" i="19"/>
  <c r="A115" i="19"/>
  <c r="U114" i="19"/>
  <c r="T114" i="19"/>
  <c r="S114" i="19"/>
  <c r="R114" i="19"/>
  <c r="Q114" i="19"/>
  <c r="P114" i="19"/>
  <c r="O114" i="19"/>
  <c r="N114" i="19"/>
  <c r="M114" i="19"/>
  <c r="L114" i="19"/>
  <c r="K114" i="19"/>
  <c r="J114" i="19"/>
  <c r="I114" i="19"/>
  <c r="H114" i="19"/>
  <c r="A114" i="19"/>
  <c r="U113" i="19"/>
  <c r="T113" i="19"/>
  <c r="S113" i="19"/>
  <c r="R113" i="19"/>
  <c r="Q113" i="19"/>
  <c r="P113" i="19"/>
  <c r="O113" i="19"/>
  <c r="N113" i="19"/>
  <c r="M113" i="19"/>
  <c r="L113" i="19"/>
  <c r="K113" i="19"/>
  <c r="J113" i="19"/>
  <c r="I113" i="19"/>
  <c r="H113" i="19"/>
  <c r="A113" i="19"/>
  <c r="U112" i="19"/>
  <c r="T112" i="19"/>
  <c r="S112" i="19"/>
  <c r="R112" i="19"/>
  <c r="Q112" i="19"/>
  <c r="P112" i="19"/>
  <c r="O112" i="19"/>
  <c r="N112" i="19"/>
  <c r="M112" i="19"/>
  <c r="L112" i="19"/>
  <c r="K112" i="19"/>
  <c r="J112" i="19"/>
  <c r="I112" i="19"/>
  <c r="H112" i="19"/>
  <c r="A112" i="19"/>
  <c r="U111" i="19"/>
  <c r="T111" i="19"/>
  <c r="S111" i="19"/>
  <c r="R111" i="19"/>
  <c r="Q111" i="19"/>
  <c r="P111" i="19"/>
  <c r="O111" i="19"/>
  <c r="N111" i="19"/>
  <c r="M111" i="19"/>
  <c r="L111" i="19"/>
  <c r="K111" i="19"/>
  <c r="J111" i="19"/>
  <c r="I111" i="19"/>
  <c r="H111" i="19"/>
  <c r="A111" i="19"/>
  <c r="U110" i="19"/>
  <c r="T110" i="19"/>
  <c r="S110" i="19"/>
  <c r="R110" i="19"/>
  <c r="Q110" i="19"/>
  <c r="P110" i="19"/>
  <c r="O110" i="19"/>
  <c r="N110" i="19"/>
  <c r="M110" i="19"/>
  <c r="L110" i="19"/>
  <c r="K110" i="19"/>
  <c r="J110" i="19"/>
  <c r="I110" i="19"/>
  <c r="H110" i="19"/>
  <c r="A110" i="19"/>
  <c r="U109" i="19"/>
  <c r="T109" i="19"/>
  <c r="S109" i="19"/>
  <c r="R109" i="19"/>
  <c r="Q109" i="19"/>
  <c r="P109" i="19"/>
  <c r="O109" i="19"/>
  <c r="N109" i="19"/>
  <c r="M109" i="19"/>
  <c r="L109" i="19"/>
  <c r="K109" i="19"/>
  <c r="J109" i="19"/>
  <c r="I109" i="19"/>
  <c r="H109" i="19"/>
  <c r="A109" i="19"/>
  <c r="U108" i="19"/>
  <c r="T108" i="19"/>
  <c r="S108" i="19"/>
  <c r="R108" i="19"/>
  <c r="Q108" i="19"/>
  <c r="P108" i="19"/>
  <c r="O108" i="19"/>
  <c r="N108" i="19"/>
  <c r="M108" i="19"/>
  <c r="L108" i="19"/>
  <c r="K108" i="19"/>
  <c r="J108" i="19"/>
  <c r="I108" i="19"/>
  <c r="H108" i="19"/>
  <c r="A108" i="19"/>
  <c r="U107" i="19"/>
  <c r="T107" i="19"/>
  <c r="S107" i="19"/>
  <c r="R107" i="19"/>
  <c r="Q107" i="19"/>
  <c r="P107" i="19"/>
  <c r="O107" i="19"/>
  <c r="N107" i="19"/>
  <c r="M107" i="19"/>
  <c r="L107" i="19"/>
  <c r="K107" i="19"/>
  <c r="J107" i="19"/>
  <c r="I107" i="19"/>
  <c r="H107" i="19"/>
  <c r="A107" i="19"/>
  <c r="U106" i="19"/>
  <c r="T106" i="19"/>
  <c r="S106" i="19"/>
  <c r="R106" i="19"/>
  <c r="Q106" i="19"/>
  <c r="P106" i="19"/>
  <c r="O106" i="19"/>
  <c r="N106" i="19"/>
  <c r="M106" i="19"/>
  <c r="L106" i="19"/>
  <c r="K106" i="19"/>
  <c r="J106" i="19"/>
  <c r="I106" i="19"/>
  <c r="H106" i="19"/>
  <c r="A106" i="19"/>
  <c r="U105" i="19"/>
  <c r="T105" i="19"/>
  <c r="S105" i="19"/>
  <c r="R105" i="19"/>
  <c r="Q105" i="19"/>
  <c r="P105" i="19"/>
  <c r="O105" i="19"/>
  <c r="N105" i="19"/>
  <c r="M105" i="19"/>
  <c r="L105" i="19"/>
  <c r="K105" i="19"/>
  <c r="J105" i="19"/>
  <c r="I105" i="19"/>
  <c r="H105" i="19"/>
  <c r="A105" i="19"/>
  <c r="A104" i="19"/>
  <c r="A103" i="19"/>
  <c r="U102" i="19"/>
  <c r="T102" i="19"/>
  <c r="S102" i="19"/>
  <c r="R102" i="19"/>
  <c r="Q102" i="19"/>
  <c r="P102" i="19"/>
  <c r="O102" i="19"/>
  <c r="N102" i="19"/>
  <c r="M102" i="19"/>
  <c r="L102" i="19"/>
  <c r="K102" i="19"/>
  <c r="J102" i="19"/>
  <c r="I102" i="19"/>
  <c r="H102" i="19"/>
  <c r="G102" i="19"/>
  <c r="F102" i="19"/>
  <c r="E102" i="19"/>
  <c r="D102" i="19"/>
  <c r="C102" i="19"/>
  <c r="A102" i="19"/>
  <c r="U101" i="19"/>
  <c r="T101" i="19"/>
  <c r="S101" i="19"/>
  <c r="R101" i="19"/>
  <c r="Q101" i="19"/>
  <c r="P101" i="19"/>
  <c r="O101" i="19"/>
  <c r="N101" i="19"/>
  <c r="M101" i="19"/>
  <c r="L101" i="19"/>
  <c r="K101" i="19"/>
  <c r="J101" i="19"/>
  <c r="I101" i="19"/>
  <c r="H101" i="19"/>
  <c r="G101" i="19"/>
  <c r="F101" i="19"/>
  <c r="E101" i="19"/>
  <c r="D101" i="19"/>
  <c r="C101" i="19"/>
  <c r="B101" i="19"/>
  <c r="A101" i="19"/>
  <c r="U100" i="19"/>
  <c r="T100" i="19"/>
  <c r="S100" i="19"/>
  <c r="R100" i="19"/>
  <c r="Q100" i="19"/>
  <c r="P100" i="19"/>
  <c r="O100" i="19"/>
  <c r="N100" i="19"/>
  <c r="M100" i="19"/>
  <c r="L100" i="19"/>
  <c r="K100" i="19"/>
  <c r="J100" i="19"/>
  <c r="I100" i="19"/>
  <c r="H100" i="19"/>
  <c r="G100" i="19"/>
  <c r="F100" i="19"/>
  <c r="E100" i="19"/>
  <c r="D100" i="19"/>
  <c r="C100" i="19"/>
  <c r="B100" i="19"/>
  <c r="A100" i="19"/>
  <c r="U99" i="19"/>
  <c r="T99" i="19"/>
  <c r="S99" i="19"/>
  <c r="R99" i="19"/>
  <c r="Q99" i="19"/>
  <c r="P99" i="19"/>
  <c r="O99" i="19"/>
  <c r="N99" i="19"/>
  <c r="M99" i="19"/>
  <c r="L99" i="19"/>
  <c r="K99" i="19"/>
  <c r="J99" i="19"/>
  <c r="I99" i="19"/>
  <c r="H99" i="19"/>
  <c r="G99" i="19"/>
  <c r="F99" i="19"/>
  <c r="E99" i="19"/>
  <c r="D99" i="19"/>
  <c r="C99" i="19"/>
  <c r="B99" i="19"/>
  <c r="A99" i="19"/>
  <c r="U98" i="19"/>
  <c r="T98" i="19"/>
  <c r="S98" i="19"/>
  <c r="R98" i="19"/>
  <c r="Q98" i="19"/>
  <c r="P98" i="19"/>
  <c r="O98" i="19"/>
  <c r="N98" i="19"/>
  <c r="M98" i="19"/>
  <c r="L98" i="19"/>
  <c r="K98" i="19"/>
  <c r="J98" i="19"/>
  <c r="I98" i="19"/>
  <c r="H98" i="19"/>
  <c r="G98" i="19"/>
  <c r="F98" i="19"/>
  <c r="E98" i="19"/>
  <c r="D98" i="19"/>
  <c r="C98" i="19"/>
  <c r="B98" i="19"/>
  <c r="A98" i="19"/>
  <c r="U97" i="19"/>
  <c r="T97" i="19"/>
  <c r="S97" i="19"/>
  <c r="R97" i="19"/>
  <c r="Q97" i="19"/>
  <c r="P97" i="19"/>
  <c r="O97" i="19"/>
  <c r="N97" i="19"/>
  <c r="M97" i="19"/>
  <c r="L97" i="19"/>
  <c r="K97" i="19"/>
  <c r="J97" i="19"/>
  <c r="I97" i="19"/>
  <c r="A97" i="19"/>
  <c r="U96" i="19"/>
  <c r="T96" i="19"/>
  <c r="S96" i="19"/>
  <c r="R96" i="19"/>
  <c r="Q96" i="19"/>
  <c r="P96" i="19"/>
  <c r="O96" i="19"/>
  <c r="N96" i="19"/>
  <c r="M96" i="19"/>
  <c r="L96" i="19"/>
  <c r="K96" i="19"/>
  <c r="J96" i="19"/>
  <c r="I96" i="19"/>
  <c r="A96" i="19"/>
  <c r="U95" i="19"/>
  <c r="T95" i="19"/>
  <c r="S95" i="19"/>
  <c r="R95" i="19"/>
  <c r="Q95" i="19"/>
  <c r="P95" i="19"/>
  <c r="O95" i="19"/>
  <c r="N95" i="19"/>
  <c r="M95" i="19"/>
  <c r="L95" i="19"/>
  <c r="K95" i="19"/>
  <c r="J95" i="19"/>
  <c r="I95" i="19"/>
  <c r="A95" i="19"/>
  <c r="U94" i="19"/>
  <c r="T94" i="19"/>
  <c r="S94" i="19"/>
  <c r="R94" i="19"/>
  <c r="Q94" i="19"/>
  <c r="P94" i="19"/>
  <c r="O94" i="19"/>
  <c r="N94" i="19"/>
  <c r="M94" i="19"/>
  <c r="L94" i="19"/>
  <c r="K94" i="19"/>
  <c r="J94" i="19"/>
  <c r="I94" i="19"/>
  <c r="A94" i="19"/>
  <c r="U93" i="19"/>
  <c r="T93" i="19"/>
  <c r="S93" i="19"/>
  <c r="R93" i="19"/>
  <c r="Q93" i="19"/>
  <c r="P93" i="19"/>
  <c r="O93" i="19"/>
  <c r="N93" i="19"/>
  <c r="M93" i="19"/>
  <c r="L93" i="19"/>
  <c r="K93" i="19"/>
  <c r="J93" i="19"/>
  <c r="I93" i="19"/>
  <c r="U92" i="19"/>
  <c r="T92" i="19"/>
  <c r="S92" i="19"/>
  <c r="R92" i="19"/>
  <c r="Q92" i="19"/>
  <c r="P92" i="19"/>
  <c r="O92" i="19"/>
  <c r="N92" i="19"/>
  <c r="M92" i="19"/>
  <c r="L92" i="19"/>
  <c r="K92" i="19"/>
  <c r="J92" i="19"/>
  <c r="I92" i="19"/>
  <c r="G92" i="19"/>
  <c r="F92" i="19"/>
  <c r="E92" i="19"/>
  <c r="D92" i="19"/>
  <c r="C92" i="19"/>
  <c r="B92" i="19"/>
  <c r="A92" i="19"/>
  <c r="U91" i="19"/>
  <c r="T91" i="19"/>
  <c r="S91" i="19"/>
  <c r="R91" i="19"/>
  <c r="Q91" i="19"/>
  <c r="P91" i="19"/>
  <c r="O91" i="19"/>
  <c r="N91" i="19"/>
  <c r="M91" i="19"/>
  <c r="L91" i="19"/>
  <c r="K91" i="19"/>
  <c r="J91" i="19"/>
  <c r="I91" i="19"/>
  <c r="G91" i="19"/>
  <c r="F91" i="19"/>
  <c r="E91" i="19"/>
  <c r="D91" i="19"/>
  <c r="C91" i="19"/>
  <c r="B91" i="19"/>
  <c r="A91" i="19"/>
  <c r="E12" i="18"/>
  <c r="D12" i="18"/>
  <c r="C12" i="18"/>
  <c r="D12" i="16" l="1"/>
  <c r="D1" i="16"/>
  <c r="E18" i="10"/>
  <c r="F18" i="10"/>
  <c r="G18" i="10"/>
  <c r="H18" i="10"/>
  <c r="I18" i="10"/>
  <c r="J18" i="10"/>
  <c r="K18" i="10"/>
  <c r="L18" i="10"/>
  <c r="M18" i="10"/>
  <c r="N18" i="10"/>
  <c r="O18" i="10"/>
  <c r="P18" i="10"/>
  <c r="Q18" i="10"/>
  <c r="D18" i="10"/>
  <c r="C12" i="10"/>
  <c r="E12" i="12"/>
  <c r="D12" i="12"/>
  <c r="D1" i="12"/>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C1" i="11"/>
  <c r="Q12" i="10" l="1"/>
  <c r="P12" i="10"/>
  <c r="O12" i="10"/>
  <c r="N12" i="10"/>
  <c r="M12" i="10"/>
  <c r="L12" i="10"/>
  <c r="K12" i="10"/>
  <c r="J12" i="10"/>
  <c r="I12" i="10"/>
  <c r="H12" i="10"/>
  <c r="G12" i="10"/>
  <c r="F12" i="10"/>
  <c r="E12" i="10"/>
  <c r="D12" i="10"/>
  <c r="D1" i="10"/>
  <c r="AM12" i="8"/>
  <c r="AL12" i="8"/>
  <c r="AK12" i="8"/>
  <c r="AJ12" i="8"/>
  <c r="AI12" i="8"/>
  <c r="AH12" i="8"/>
  <c r="AG12" i="8"/>
  <c r="AF12" i="8"/>
  <c r="AE12" i="8"/>
  <c r="AD12" i="8"/>
  <c r="AC12" i="8"/>
  <c r="AB12" i="8"/>
  <c r="AA12" i="8"/>
  <c r="Z12" i="8"/>
  <c r="Y12" i="8"/>
  <c r="X12" i="8"/>
  <c r="W12" i="8"/>
  <c r="V12" i="8"/>
  <c r="U12" i="8"/>
  <c r="T12" i="8"/>
  <c r="S12" i="8"/>
  <c r="R12" i="8"/>
  <c r="Q12" i="8"/>
  <c r="P12" i="8"/>
  <c r="O12" i="8"/>
  <c r="N12" i="8"/>
  <c r="M12" i="8"/>
  <c r="L12" i="8"/>
  <c r="K12" i="8"/>
  <c r="J12" i="8"/>
  <c r="I12" i="8"/>
  <c r="H12" i="8"/>
  <c r="G12" i="8"/>
  <c r="F12" i="8"/>
  <c r="E12" i="8"/>
  <c r="D12" i="8"/>
  <c r="D1" i="8"/>
  <c r="D12"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tc={AD54A0C4-0CC7-456C-9790-D524F6B7C591}</author>
  </authors>
  <commentList>
    <comment ref="C8" authorId="0" shapeId="0" xr:uid="{AD54A0C4-0CC7-456C-9790-D524F6B7C591}">
      <text>
        <t>[Threaded comment]
Your version of Excel allows you to read this threaded comment; however, any edits to it will get removed if the file is opened in a newer version of Excel. Learn more: https://go.microsoft.com/fwlink/?linkid=870924
Comment:
    Data source for HCA. DOH?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Karie Nicholas</author>
  </authors>
  <commentList>
    <comment ref="B1" authorId="0" shapeId="0" xr:uid="{98C755B2-CD96-430E-A96C-8F4810AE5D8A}">
      <text>
        <r>
          <rPr>
            <b/>
            <sz val="9"/>
            <color indexed="81"/>
            <rFont val="Tahoma"/>
            <family val="2"/>
          </rPr>
          <t>Karie Nicholas:</t>
        </r>
        <r>
          <rPr>
            <sz val="9"/>
            <color indexed="81"/>
            <rFont val="Tahoma"/>
            <family val="2"/>
          </rPr>
          <t xml:space="preserve">
What are we recommending each actor do for each componant?</t>
        </r>
      </text>
    </comment>
    <comment ref="D1" authorId="0" shapeId="0" xr:uid="{3536EF79-2287-4E33-A757-5E5DBB6FFB30}">
      <text>
        <r>
          <rPr>
            <b/>
            <sz val="9"/>
            <color indexed="81"/>
            <rFont val="Tahoma"/>
            <family val="2"/>
          </rPr>
          <t>Karie Nicholas:</t>
        </r>
        <r>
          <rPr>
            <sz val="9"/>
            <color indexed="81"/>
            <rFont val="Tahoma"/>
            <family val="2"/>
          </rPr>
          <t xml:space="preserve">
What is the purpose for our audience specific recommendations?</t>
        </r>
      </text>
    </comment>
    <comment ref="B5" authorId="0" shapeId="0" xr:uid="{28572A1F-4F03-4AC4-8747-412C52D107B7}">
      <text>
        <r>
          <rPr>
            <b/>
            <sz val="9"/>
            <color indexed="81"/>
            <rFont val="Tahoma"/>
            <family val="2"/>
          </rPr>
          <t>Karie Nicholas:</t>
        </r>
        <r>
          <rPr>
            <sz val="9"/>
            <color indexed="81"/>
            <rFont val="Tahoma"/>
            <family val="2"/>
          </rPr>
          <t xml:space="preserve">
What are we recommending each actor do for each componant?</t>
        </r>
      </text>
    </comment>
    <comment ref="D5" authorId="0" shapeId="0" xr:uid="{08B31A58-DE92-46AB-93CF-C217ED7EDA4A}">
      <text>
        <r>
          <rPr>
            <b/>
            <sz val="9"/>
            <color indexed="81"/>
            <rFont val="Tahoma"/>
            <family val="2"/>
          </rPr>
          <t>Karie Nicholas:</t>
        </r>
        <r>
          <rPr>
            <sz val="9"/>
            <color indexed="81"/>
            <rFont val="Tahoma"/>
            <family val="2"/>
          </rPr>
          <t xml:space="preserve">
What is the purpose for our audience specific recommendations?</t>
        </r>
      </text>
    </comment>
  </commentList>
</comments>
</file>

<file path=xl/sharedStrings.xml><?xml version="1.0" encoding="utf-8"?>
<sst xmlns="http://schemas.openxmlformats.org/spreadsheetml/2006/main" count="1133" uniqueCount="506">
  <si>
    <t>Number</t>
  </si>
  <si>
    <t>Question</t>
  </si>
  <si>
    <t>Answer options</t>
  </si>
  <si>
    <t>Answer</t>
  </si>
  <si>
    <t>QA1</t>
  </si>
  <si>
    <t>In general, how would you describe staff awareness of Bree Collaborative Guidelines at your organization?</t>
  </si>
  <si>
    <t>1) …no awareness of Bree Collaborative Guidelines
2) …basic level of awareness; content not known
3) …general awareness; some specific content known
4) …advanced knowledge of awareness; content known and staff interest in implementation</t>
  </si>
  <si>
    <t>QA2</t>
  </si>
  <si>
    <t>In general, how would you describe the buy-in/Interest in the implementation of Bree Collaborative Guidelines at your organization?</t>
  </si>
  <si>
    <t>1) …no interest in Guideline Implementation
2) …actively considering  Guideline Implementation
3) ..some steps taken toward Guideline Implementation; test cycles beginning
4) ..actively working toward Guideline Implementation; team formed and test cycles ongoing</t>
  </si>
  <si>
    <t>QA3</t>
  </si>
  <si>
    <t>Has your organization taken any actions to implement X Bree Guideline?</t>
  </si>
  <si>
    <t>a) no action on Bree Guidelines
b) in the process of creating an implementation plan
c) executed an implementation
d) evaluated an implementation</t>
  </si>
  <si>
    <t>Name of program:</t>
  </si>
  <si>
    <t>Person Completing Survey:</t>
  </si>
  <si>
    <t>Title:</t>
  </si>
  <si>
    <t>Phone:</t>
  </si>
  <si>
    <t>Email:</t>
  </si>
  <si>
    <t xml:space="preserve">Please answer the following questions about the Bree Collaborative Perinatal Mental Health guidelines by entering and x in the corresponding column.  </t>
  </si>
  <si>
    <t>Brief Survey</t>
  </si>
  <si>
    <t>Strongly disagree</t>
  </si>
  <si>
    <t>Disagree</t>
  </si>
  <si>
    <t>Neutral</t>
  </si>
  <si>
    <t>Agree</t>
  </si>
  <si>
    <t>Strongly agree</t>
  </si>
  <si>
    <t>QF1a) The use of the guidelines increased my/our understanding of the topic.</t>
  </si>
  <si>
    <t>QF1b) The use of the guidelines guidelines increased my/our confidence in decision making.</t>
  </si>
  <si>
    <t>QF1c) The patient recommendations provided our patients with increased knowledge about the topic.</t>
  </si>
  <si>
    <t>QD3a) I/we could easily identify appropriate goals from the Bree guidelines.</t>
  </si>
  <si>
    <t>QD3b) I/we would easily identify the objectives needed to reach goals in the Bree guidelines.</t>
  </si>
  <si>
    <t>QC5a) The overall costs of the implementation project(s) were worth the benefits.</t>
  </si>
  <si>
    <t>QC5b) Any increases in workforce costs or workloads to implement guideline(s) was in proportion to the benefits.</t>
  </si>
  <si>
    <t>QC5c) The cost of implementing the guideline(s) was reasonable for our facility or organization.</t>
  </si>
  <si>
    <t>QS11a The use of the guidelines increased my/our UNDERSTANDING of what data should be captured and shared with others on my/our team.</t>
  </si>
  <si>
    <t>QS11b From my perspective, the use of the guidelines guidelines increased our organizations ABILITY to implement data sharing solutions with other partners.</t>
  </si>
  <si>
    <t>QS11c The use of the guidelines increased our organizations ABILITY to implement analytics capabilities.</t>
  </si>
  <si>
    <t>QS11d The goals for REFERRALS were were clear.</t>
  </si>
  <si>
    <t>QS12a The goals for DATA TRANSPARENCY (such as sharing information with patients) were clear.</t>
  </si>
  <si>
    <t>QS12b The goals for DATA STANDARDIZATION were clear.</t>
  </si>
  <si>
    <t>QS13a The goals for DATA AGGREGATION capabilities were clear.</t>
  </si>
  <si>
    <t>QS13b The goals for DATA COLLECTION were clear.</t>
  </si>
  <si>
    <t>QS13c The goals for POPULATION HEALTH MANAGEMENT were clear.</t>
  </si>
  <si>
    <t>Introduction:</t>
  </si>
  <si>
    <t>Have you or someone in your family experienced a heat-related illness in the last (time frame), such as (list conditions) that resulted in a visit to the ER or doctor? If yes, we would like to understand more about your experience.</t>
  </si>
  <si>
    <t xml:space="preserve">Question </t>
  </si>
  <si>
    <t>(was care for your condition accessible for you?)</t>
  </si>
  <si>
    <t>(did your provider understand your condition and it's relation ship to heat events?)</t>
  </si>
  <si>
    <t>(question about concordance of care with recommendations)</t>
  </si>
  <si>
    <t>I. Your Organization</t>
  </si>
  <si>
    <t>Name of program (Ex: perinatal mental health, diabetes, complex discharge, etc.)</t>
  </si>
  <si>
    <t>X. Factors affecting adoption (Barriers/Enablers)</t>
  </si>
  <si>
    <r>
      <t xml:space="preserve">Considering your responses in this survey, indicate those factors that were barrier to adoption.  Rank order 1-5, with one being the highest and five being the lowest, the top 5 factors which were </t>
    </r>
    <r>
      <rPr>
        <b/>
        <sz val="11"/>
        <color theme="1"/>
        <rFont val="Calibri"/>
        <family val="2"/>
        <scheme val="minor"/>
      </rPr>
      <t>BARRIERS</t>
    </r>
    <r>
      <rPr>
        <sz val="11"/>
        <color theme="1"/>
        <rFont val="Calibri"/>
        <family val="2"/>
        <scheme val="minor"/>
      </rPr>
      <t xml:space="preserve"> that apply. Add factors if appropriate.</t>
    </r>
  </si>
  <si>
    <t>Top 5 Barriers to Adoption</t>
  </si>
  <si>
    <t>Factor</t>
  </si>
  <si>
    <t>(rank 1-5)</t>
  </si>
  <si>
    <t>Internal awareness/support of Bree Recommendations</t>
  </si>
  <si>
    <t>Sufficient market share/volume</t>
  </si>
  <si>
    <t>Business case- evidence of economic reward</t>
  </si>
  <si>
    <t>Contract partners interest in value-based purchasing</t>
  </si>
  <si>
    <t>Existing forum to discuss value-based purchasing</t>
  </si>
  <si>
    <t>Consensus on what constitutes quality of care</t>
  </si>
  <si>
    <t>Availability and credibility of data</t>
  </si>
  <si>
    <t>Individual provider-level performance and feedback</t>
  </si>
  <si>
    <t>Burden/ease of collecting or obtaining data</t>
  </si>
  <si>
    <t>Consistency in findings across multiple measures.</t>
  </si>
  <si>
    <t>Existing organizational improvement program for minimizing errors &amp; waste</t>
  </si>
  <si>
    <t>Consumer awareness of quality health plans and providers</t>
  </si>
  <si>
    <t>Regulatory constraints, i.e. HIPPA, etc.</t>
  </si>
  <si>
    <t>Other:</t>
  </si>
  <si>
    <t>Improved outcomes</t>
  </si>
  <si>
    <t>Multitude of critical business needs that may or may not align with work of the Bree</t>
  </si>
  <si>
    <r>
      <t xml:space="preserve">Considering your responses in this survey, indicate those factors that were enabled adoption.  Rank order 1-5, with one being the highest and five being the lowest, the top 5 </t>
    </r>
    <r>
      <rPr>
        <b/>
        <sz val="11"/>
        <color theme="1"/>
        <rFont val="Calibri"/>
        <family val="2"/>
        <scheme val="minor"/>
      </rPr>
      <t>ENABLING</t>
    </r>
    <r>
      <rPr>
        <sz val="11"/>
        <color theme="1"/>
        <rFont val="Calibri"/>
        <family val="2"/>
        <scheme val="minor"/>
      </rPr>
      <t xml:space="preserve"> factors that apply. Add factors if appropriate.</t>
    </r>
  </si>
  <si>
    <t>Top 5 Enablers to Adoption</t>
  </si>
  <si>
    <t>Additional Comments:</t>
  </si>
  <si>
    <t>Name of site:</t>
  </si>
  <si>
    <t>BARRIERS</t>
  </si>
  <si>
    <t>INVERTED RANK</t>
  </si>
  <si>
    <t>5=TOP 1=BOTTOM</t>
  </si>
  <si>
    <t>ENABLERS</t>
  </si>
  <si>
    <t>Name of Health System:</t>
  </si>
  <si>
    <t>SCORE</t>
  </si>
  <si>
    <t>0 -No action taken; 1 -Actively considering adoption; 2 -Some/similar adoption; 3 -Full adoption</t>
  </si>
  <si>
    <t>Organization collects data in discrete fields for:</t>
  </si>
  <si>
    <t>Item 1</t>
  </si>
  <si>
    <t>Race and ethnicity</t>
  </si>
  <si>
    <t>Item 2</t>
  </si>
  <si>
    <t>Language</t>
  </si>
  <si>
    <t>Item 3</t>
  </si>
  <si>
    <t>Item 4</t>
  </si>
  <si>
    <t xml:space="preserve">Disabiilty </t>
  </si>
  <si>
    <t>Item 5</t>
  </si>
  <si>
    <t>Pregnancy Status</t>
  </si>
  <si>
    <t xml:space="preserve">Organization collects data on Social Determinants of Health, including: </t>
  </si>
  <si>
    <t>Item 6</t>
  </si>
  <si>
    <t>Item 7</t>
  </si>
  <si>
    <t>Homelessness and housing insecurity</t>
  </si>
  <si>
    <t>Item 8</t>
  </si>
  <si>
    <t>Transportation Insecurity</t>
  </si>
  <si>
    <t>Item 9</t>
  </si>
  <si>
    <t>Item 10</t>
  </si>
  <si>
    <t>Employment status</t>
  </si>
  <si>
    <t>Item 11</t>
  </si>
  <si>
    <t xml:space="preserve">Other SDOH domains: </t>
  </si>
  <si>
    <t>Item 12</t>
  </si>
  <si>
    <t>Item 13</t>
  </si>
  <si>
    <t>Item 14</t>
  </si>
  <si>
    <t>Preferred pronouns</t>
  </si>
  <si>
    <t>Organization collects data to aggrate and use data for QI projects using the following domains:</t>
  </si>
  <si>
    <t>Item 15</t>
  </si>
  <si>
    <t>Item 16</t>
  </si>
  <si>
    <t>Item 17</t>
  </si>
  <si>
    <t>Item 18</t>
  </si>
  <si>
    <t>Item 19</t>
  </si>
  <si>
    <t>Item 20</t>
  </si>
  <si>
    <t>Item 21</t>
  </si>
  <si>
    <t>Item 22</t>
  </si>
  <si>
    <t>Item 23</t>
  </si>
  <si>
    <t>Requires designated Tribal liaison who is competent in understanding the cultural and legal aspects of Medicaid and IHCPs and AI/AN Enrollees</t>
  </si>
  <si>
    <t>Other metrics that promote equity (please list):</t>
  </si>
  <si>
    <t>Measure Name</t>
  </si>
  <si>
    <t xml:space="preserve"> Measure Steward</t>
  </si>
  <si>
    <r>
      <rPr>
        <b/>
        <sz val="11"/>
        <color rgb="FF000000"/>
        <rFont val="Calibri"/>
        <family val="2"/>
        <scheme val="minor"/>
      </rPr>
      <t xml:space="preserve"> Measure Description
</t>
    </r>
    <r>
      <rPr>
        <b/>
        <u/>
        <sz val="11"/>
        <color rgb="FF000000"/>
        <rFont val="Calibri"/>
        <family val="2"/>
        <scheme val="minor"/>
      </rPr>
      <t>(*how to calculate and exception)</t>
    </r>
  </si>
  <si>
    <t>VBP arrangements</t>
  </si>
  <si>
    <t>Statewide pop health monitoring</t>
  </si>
  <si>
    <t>Monitoring Hospital Quality</t>
  </si>
  <si>
    <t>Data Sources</t>
  </si>
  <si>
    <t>Links</t>
  </si>
  <si>
    <t>Stratification</t>
  </si>
  <si>
    <t>Source</t>
  </si>
  <si>
    <t>DOH</t>
  </si>
  <si>
    <t xml:space="preserve">Heat Stress Deaths - Age-Adjusted Rate per 100,000 - The national Tracking Network defines “Heat Stress deaths” as resident deaths having any underlying or contributing ICD-10 code as follows: X30 Exposure to excessive natural heat; T67.0 Heat stroke and sunstroke; T67.1 Heat syncope; T67.2 Heat cramps; T67.3 Heat exhaustion with water depletion; T67.4  Heat exhaustion from salt depletion; T67.5 Heat exhaustion, unspecified; T67.6 Heat fatigue, transient; T67.7 Heat edema; T67.8 Other specified heat effects; T67.9 Unspecified effects of heat and light;
Cases with a code of W92 (man-made source of heat) anywhere in the record are excluded. Deaths are included only if they have occurred between May 1 to September 30 for each year. Physician (MD/DO); Physician Assistant (PA); Advanced Registered Nurse Practitioner (ARNP; Medical Examiner (ME). The underlying cause of death represents the:
Disease or injury which initiated the train of events leading directly to death, or Circumstances of the accident or violence which produced the fatal injury.
</t>
  </si>
  <si>
    <t>X</t>
  </si>
  <si>
    <t>https://fortress.wa.gov/doh/wtn/WTNPortal/#!q0=501</t>
  </si>
  <si>
    <t>Stratified by occupation/settings</t>
  </si>
  <si>
    <t>Heat Stress Hospitalizations (reportable)</t>
  </si>
  <si>
    <t xml:space="preserve">Heat Stress Hospitalization - Age-Adjusted Rates per 100,000The national Tracking Network NCDMs define “Heat Stress hospitalizations” as resident hospitalizations having any primary or other ICD-9-CM diagnosis code as follows:
Code	
Description
992.0	Heat stroke and sunstroke
992.1	Heat syncope
992.2	Heat cramps
992.3	Heat exhaustion from water depletion
992.4	Heat exhaustion from salt depletion
992.5	Heat exhaustion, unspecified
992.6	Heat fatigue, transient
992.7	Heat edema
992.8	Other specified heat effects
992.9	Unspecified effects of heat and light
E900.0	Heat effect caused by excessive heat due to weather (e.g., sunstroke, itcus solaris/heatstroke)
E900.9	Effect from unknown cause of excessive heat
Cases with a code of E900.1 (man-made source of heat) anywhere in the record are excluded.
Hospital admissions are included only if they have occurred between May 1 to September 30 for each year. </t>
  </si>
  <si>
    <t>ED visits - respiratory Illness (Asthma)</t>
  </si>
  <si>
    <t>CDC</t>
  </si>
  <si>
    <t>Analysis Standards
The Council of State and Territorial Epidemiologists (CSTE) has jointly developed a standardized case classification to identify probable and possible asthma cases in hospital discharge data2. This standardized case classification can also be applied to ED asthma visits.
Confirmed Case:  There is no confirmed case classification for ED data.
Probable Case:  ED records listing asthma (any ICD-9-CM Code 493; any ICD-10-CM Code J45) as the primary discharge diagnosis. (Unlike the ICD codes for mortality, the ICD-9-CM does not include a code numbered J46).
Possible Case:  ED records listing asthma (any ICD-9-CM Code 493; any ICD-10-CM Code J45) as a secondary discharge diagnosis OR records for children younger than 12 years listing a primary discharge diagnosis of acute bronchitis and bronchiolitis (ICD-9-CM Code 466) or chronic bronchitis (ICD-9-CM Code 491.20, 491.21). (Although not specifically stated in the 1998 CSTE statement, acute bronchitis is represented by ICD-10-CM Code J20, acute bronchiolitis is ICD-10-CM Code J21, and chronic bronchitis is represented by ICD-10-CM Code J41-J42).
The 1998 CSTE statement suggests combining only the confirmed and probable cases for asthma case counts.  Asthma ED data are generally presented as rates per 10,000 population.  Standard demographic breakdowns used for analyzing state hospital discharge data also are used for ED visits and are summarized below.
National Indicators
ED visits for asthma are the basis of a national indicators for asthma in HP2020 (Objectives RD-3)3. These indicators use ED visits with a primary discharge diagnosis of asthma (any ICD-9-CM Code 493; any ICD-CM Code J45) for the numerator and resident population from the U.S. Census for the denominator. The objective focuses on a reduction of ED visits for asthma to:
7/10,000 in children under age 5 years
7/10,000 in children and adults age 5 to 64 years (Age adjusted to the year 2010 standard population)</t>
  </si>
  <si>
    <t>APCD</t>
  </si>
  <si>
    <t>https://www.cdc.gov/asthma/data-analysis-guidance/emergency-department-data.htm</t>
  </si>
  <si>
    <t xml:space="preserve">Stratified by age, sex, race, time, and geography.
</t>
  </si>
  <si>
    <t xml:space="preserve">Reportable, in some states, the 
state health department has the legislative authority to collect the data; in other states, data are collected and maintained by a
 private organization that has agreements to share the data with the state health department. </t>
  </si>
  <si>
    <t>ED visits - respiratory Illness (COPD)</t>
  </si>
  <si>
    <t xml:space="preserve">Created by American Lung Association, the COPD emergency department visits database covered data from 2006 to 2020. It shows emergency department visits rate per 100,000 people. </t>
  </si>
  <si>
    <t>x</t>
  </si>
  <si>
    <t>CHARS</t>
  </si>
  <si>
    <t>https://www.lung.org/research/trends-in-lung-disease/copd-trends-brief/copd-burden#:~:text=In%202020%2C%20there%20were%20925%2C000,8%20percentage%20points%20per%20year.</t>
  </si>
  <si>
    <t>Stratified by time, stratified by vulnerable populations</t>
  </si>
  <si>
    <t xml:space="preserve">(is this reportable?) who whould be the best data source? Health plans/claims data/ stratified by outreach success?
This is reportable. The data source is American Lung Association. It is stratified by time. </t>
  </si>
  <si>
    <t>Refills for medications (?) - smoke</t>
  </si>
  <si>
    <t>Broncadilating refills (Asthma medication ratio) (practive/reactive sub analysis?)(may be differences between smoke and heat outreach) What would the window for this be?)(association with an office visit?)</t>
  </si>
  <si>
    <t>Health plans/APCD</t>
  </si>
  <si>
    <t>Outreach from health plans to members</t>
  </si>
  <si>
    <t>https://www.cdc.gov/climateandhealth/docs/HeatResponsePlans_508.pdf</t>
  </si>
  <si>
    <t>Health plans</t>
  </si>
  <si>
    <t xml:space="preserve">1115 waiver heat equipment </t>
  </si>
  <si>
    <t>HCA</t>
  </si>
  <si>
    <t>Denominator: how many asked/at risk population
Numerator: how many recieved</t>
  </si>
  <si>
    <t>Emergency Medical Services 
(EMS) Utilization</t>
  </si>
  <si>
    <t>WEMSIS</t>
  </si>
  <si>
    <t>Washington 
State Department 
of Health</t>
  </si>
  <si>
    <t>https://doh.wa.gov/public-health-healthcare-providers/emergency-medical-services-ems-systems/wemsis-ems-data-registry#http://www.imagetrend.com/solutions-ems-critical-care/</t>
  </si>
  <si>
    <t>Washington State Department of Labor &amp; Industries</t>
  </si>
  <si>
    <t>https://lni.wa.gov/safety-health/safety-research/ongoing-projects/heat-related-illness#heat-related-illness-tracking</t>
  </si>
  <si>
    <t>Occupational Health Incidents (smoke related)</t>
  </si>
  <si>
    <t>Read full report here: https://www.qualityhealth.org/bree/wp-content/uploads/sites/8/2020/11/Recommendations-Repro-Health-FINAL-2020.pdf</t>
  </si>
  <si>
    <t>Vulnerable Populations</t>
  </si>
  <si>
    <t>Obesity</t>
  </si>
  <si>
    <t xml:space="preserve">Training and education, including: </t>
  </si>
  <si>
    <t>Data and Information</t>
  </si>
  <si>
    <t>Organization tracks and reports on metrics (yes,no)</t>
  </si>
  <si>
    <t>Metric 1</t>
  </si>
  <si>
    <t>Metric 2</t>
  </si>
  <si>
    <t>Metric 3</t>
  </si>
  <si>
    <t>Metric 4</t>
  </si>
  <si>
    <t>Metric 5</t>
  </si>
  <si>
    <t>Metric 6</t>
  </si>
  <si>
    <t>Other?</t>
  </si>
  <si>
    <t>Current outcome for metrics:</t>
  </si>
  <si>
    <t>Focus area</t>
  </si>
  <si>
    <t>Item ID</t>
  </si>
  <si>
    <t>Vulnerable populations</t>
  </si>
  <si>
    <t>For patients at higher risk, provide the following services:</t>
  </si>
  <si>
    <t>Workforce</t>
  </si>
  <si>
    <t>Public 
Education</t>
  </si>
  <si>
    <t>Targeted education before extreme heat event</t>
  </si>
  <si>
    <t>Share dat aacross systems for planning, management, and care delivery improvement</t>
  </si>
  <si>
    <t>People with low English proficiency</t>
  </si>
  <si>
    <t>Low income</t>
  </si>
  <si>
    <t>Workforce Capacity Development &amp; Education</t>
  </si>
  <si>
    <t>Finance &amp; Business Case</t>
  </si>
  <si>
    <t>Disabilities</t>
  </si>
  <si>
    <t>The elderly</t>
  </si>
  <si>
    <t>People with preexisting health conditions</t>
  </si>
  <si>
    <t>Training on the use of cooling and protective equipment (misting devices, cooling vests, and portable air filtration units...)</t>
  </si>
  <si>
    <t>Training on managing heat-related illnesses and respiratory issues caused by wildfire smoke.</t>
  </si>
  <si>
    <t>Regular drills and simulations</t>
  </si>
  <si>
    <t xml:space="preserve">Developing protocols for rapid response and transport </t>
  </si>
  <si>
    <t>Proactive Public Education &amp; Awareness</t>
  </si>
  <si>
    <t>Collaborating with public health agencies to disseminate information about the risks of extreme heat and wildfire smoke, and to educate the public on when to call EMS for heat-related or smoke-related emergencies.</t>
  </si>
  <si>
    <t>Data collection systems to track the incidence of heat-related and smoke-related emergencies, patient outcomes, and EMS response times.</t>
  </si>
  <si>
    <t>HCA Internal</t>
  </si>
  <si>
    <t>UW Medicine ACP (Network contract)</t>
  </si>
  <si>
    <t>PSHVN ACP                   (Network contract)</t>
  </si>
  <si>
    <t>Uniform Medical Plan (Achieve 1, 2, UMP Plus, HD) (Regence contract)</t>
  </si>
  <si>
    <t>Kaiser WA  (all plans)</t>
  </si>
  <si>
    <t>Kaiser WA Options            
(all plans)</t>
  </si>
  <si>
    <t>Kaiser NW  (all plans)</t>
  </si>
  <si>
    <t>Premera (SEBB only)   (all plans)</t>
  </si>
  <si>
    <t>2023 Apple Health -                 Integrated         Managed Care</t>
  </si>
  <si>
    <t>2022 Apple Health -                    Integrated Foster Care (Coordinated Care of WA)</t>
  </si>
  <si>
    <t>Medicaid Transformation Project (MTP)</t>
  </si>
  <si>
    <t>Medicare (MIPS)</t>
  </si>
  <si>
    <t>2023 Cascade Care Contract Measures</t>
  </si>
  <si>
    <t>2023 MY VBP Measures</t>
  </si>
  <si>
    <t>The following measures are being tracked:</t>
  </si>
  <si>
    <t>State Program</t>
  </si>
  <si>
    <t>State Programs</t>
  </si>
  <si>
    <t>State Task Force or Commission</t>
  </si>
  <si>
    <t>coverage expansion?</t>
  </si>
  <si>
    <t>Domains</t>
  </si>
  <si>
    <t>Description</t>
  </si>
  <si>
    <t>Data source</t>
  </si>
  <si>
    <t>Stratified by</t>
  </si>
  <si>
    <t>Domain 1 - Programs (indicators)</t>
  </si>
  <si>
    <t>Some measure for provider capacity</t>
  </si>
  <si>
    <t>What programs should the state have?</t>
  </si>
  <si>
    <t>What commissions, task force, or other policy groups does the state convene?</t>
  </si>
  <si>
    <t>What kinds of community services should be available and measureable?</t>
  </si>
  <si>
    <t>Domain 2 - Screening Requirements and reimbursements (indicators)</t>
  </si>
  <si>
    <t>Screening requirements should exist for organzations?</t>
  </si>
  <si>
    <t>What kinds of heath care activities should incentivized or covered?</t>
  </si>
  <si>
    <t>Measurement tracking or reimbursement requirements?</t>
  </si>
  <si>
    <t>What financial incentives should exist?</t>
  </si>
  <si>
    <t>What billing information should exist?</t>
  </si>
  <si>
    <t>Domain 3 - Insurance Coverage and Payments (indicators and outcomes)</t>
  </si>
  <si>
    <t>Is Medicaid expanson relevent?</t>
  </si>
  <si>
    <t>What kinds of conditions should be covered? To what extent? (remove copay, etc.)</t>
  </si>
  <si>
    <t>Are there program requirements for health plans that should be in place?</t>
  </si>
  <si>
    <t>Are there payment models that should be in place?</t>
  </si>
  <si>
    <t>Metrics (outcomes and impact):</t>
  </si>
  <si>
    <t>What metrics currently exist that would demonstrate improvement at the provider level?</t>
  </si>
  <si>
    <t>What kind of stratification is a) available and b) important to demontrate equity for this metric (Urban/rural, R/E, insurance type, age, SOGI, etc.)</t>
  </si>
  <si>
    <t>What metrics currently exist that would demonstrate improvement at the organizational level?</t>
  </si>
  <si>
    <t>What metrics currently exist that would demonstrate improvement for specific objectives?</t>
  </si>
  <si>
    <t>What metrics currently exist that would demonstrate impact on the population(s) of interest?</t>
  </si>
  <si>
    <t>Occupational Health Incidents 
(heat related)</t>
  </si>
  <si>
    <t xml:space="preserve">
Example: percent of patients meeting vulnerability criteria that also received outreach from plan within x number of days</t>
  </si>
  <si>
    <r>
      <t xml:space="preserve">Prehospital data repository for electronic patient care records. 
Electronic prehospital data gives instant access to existing records. It allows services, counties, and regions to identify best practices and improve EMS response and patient outcomes. The Department of Health gives destination hospitals WEMSIS access to enhance the continuity of care. 
</t>
    </r>
    <r>
      <rPr>
        <b/>
        <u/>
        <sz val="11"/>
        <color rgb="FF000000"/>
        <rFont val="Calibri"/>
        <family val="2"/>
      </rPr>
      <t>(*code is better )</t>
    </r>
  </si>
  <si>
    <r>
      <rPr>
        <sz val="11"/>
        <color rgb="FF000000"/>
        <rFont val="Calibri"/>
        <family val="2"/>
      </rPr>
      <t xml:space="preserve">Workers’ compensation data are not comprehensive. SHARP also works to develop methods to identify occupational HRIs using other data sources.)
Employment Data in Washington’s Rapid Health Information Network (RHINO)
</t>
    </r>
    <r>
      <rPr>
        <u/>
        <sz val="11"/>
        <color rgb="FF000000"/>
        <rFont val="Calibri"/>
        <family val="2"/>
      </rPr>
      <t>https://lni.wa.gov/safety-health/safety-research/files/2024/80_22_2024_Employment_Data_in_RHINO.pdf
(*How do they calculate this + data dictionary)</t>
    </r>
  </si>
  <si>
    <t>Community Outreach Activities</t>
  </si>
  <si>
    <t>Vulnerable Population</t>
  </si>
  <si>
    <t>If following people are listed in vulnerable population</t>
  </si>
  <si>
    <t>people with obesity</t>
  </si>
  <si>
    <t xml:space="preserve">people with disabilities </t>
  </si>
  <si>
    <t>people with low English proficiency</t>
  </si>
  <si>
    <t>Workforce capacity  development and  education</t>
  </si>
  <si>
    <t>Health services professional</t>
  </si>
  <si>
    <t>Nurses</t>
  </si>
  <si>
    <t>Other staff that interact with patients and need to understand impacts of heat and smoke</t>
  </si>
  <si>
    <t xml:space="preserve">Provide education and training on heat and wildfire smoke impacts on health, prevention,identification and treatment for the following: </t>
  </si>
  <si>
    <t>Have heat &amp; smoke response resources for first responders</t>
  </si>
  <si>
    <t>Have hospital heat-alert pathways, smoke alert pathways</t>
  </si>
  <si>
    <t xml:space="preserve">Promote dissemination of heat-related illness </t>
  </si>
  <si>
    <t xml:space="preserve"> partner with communities to communicate and build capacity to prepare for and address health impacts of heat and wildfire smoke</t>
  </si>
  <si>
    <t>Use established community-based messaging streams to send time sensitive and heat/smoke protective messages</t>
  </si>
  <si>
    <t xml:space="preserve">Community outreach and clear communication before, during and after extreme heat/smoke events especially with vulnerable populations </t>
  </si>
  <si>
    <t>Use consistent and culturally responsive plain-language when communicating with different communities</t>
  </si>
  <si>
    <t>Item 24</t>
  </si>
  <si>
    <t>Analyze the economic impact of hospitalizations for heat-related illness versus installation of air conditioners for health plans</t>
  </si>
  <si>
    <t>Facilitate infrastructure by leveraging IRA incentives if possible for energy efficient cooling infrastructure</t>
  </si>
  <si>
    <t>Item 25</t>
  </si>
  <si>
    <t>Item 26</t>
  </si>
  <si>
    <t>Item 27</t>
  </si>
  <si>
    <t>Item 28</t>
  </si>
  <si>
    <t>Finance and Business Case</t>
  </si>
  <si>
    <t xml:space="preserve">Develop coding practices to facilitate identification of vulnerable populations using SDOH data </t>
  </si>
  <si>
    <t xml:space="preserve">Community outreach and clear communication before, during and after extreme heat and/or smoke events especially with vulnerable populations </t>
  </si>
  <si>
    <t>Targeted education for patients and families at higher risk</t>
  </si>
  <si>
    <t>Coordinated outreach to at risk individuals and families</t>
  </si>
  <si>
    <t>Financial strategies to incent quality care and risk reduction for heat-related illnesses and exacerbation of chronic conditions</t>
  </si>
  <si>
    <t>Data sharing across systems for planning, management and care delivery
improvement</t>
  </si>
  <si>
    <t>Special considerations for heat vulnerable populations, including
overlapping considerations with wildfire smoke</t>
  </si>
  <si>
    <t>Low English proficiency</t>
  </si>
  <si>
    <t>Workforce Capacity 
Development &amp; Education</t>
  </si>
  <si>
    <t>Provide resources and training on heat and smoke alert pathways for the following:</t>
  </si>
  <si>
    <t>First responders</t>
  </si>
  <si>
    <t>Hospital staff</t>
  </si>
  <si>
    <t>Clinicians</t>
  </si>
  <si>
    <t>Worker Protections</t>
  </si>
  <si>
    <t>Ensure coverage for in-home cooling, transportation, and other supports for vulnerable employees with...</t>
  </si>
  <si>
    <t>Outdoor workers</t>
  </si>
  <si>
    <t>Provide access to cooling areas and personal protective equipment for outdoor and high-risk indoor workers</t>
  </si>
  <si>
    <t>Implement policies to protect employees from extreme heat and wildfire smoke, including workplace heat stress management and air quality control measures.</t>
  </si>
  <si>
    <t>Established community-based messaging streams</t>
  </si>
  <si>
    <t>Partner with community organizations to communicate and build capacity to address health impacts of heat and wildfire smoke.</t>
  </si>
  <si>
    <t>Ensure consistent and culturally responsive messaging across organizations to prevent mixed messages and confusion.</t>
  </si>
  <si>
    <t>Facilities and Infrastructure</t>
  </si>
  <si>
    <t>Invest in climate-resilient infrastructure, including...</t>
  </si>
  <si>
    <t>Energy-efficient cooling systems</t>
  </si>
  <si>
    <t>Air quality improvement measures</t>
  </si>
  <si>
    <t>Conduct economic evaluations:</t>
  </si>
  <si>
    <t>comparing the costs of heat-related hospitalizations and other health impacts versus the costs of preventative measures (air conditioning installations)</t>
  </si>
  <si>
    <t>Economic Analysis and Business Case</t>
  </si>
  <si>
    <t>Identify and engage health economist, potentially someone through climate impacts group or DOH that are interested</t>
  </si>
  <si>
    <t>Heat Stress Deaths</t>
  </si>
  <si>
    <t>Provde patient facing information during heat or smoke events</t>
  </si>
  <si>
    <t>Create heat safety plans with targeted strategies appropriate for the patients medical conditions or social needs</t>
  </si>
  <si>
    <t>Workforce training</t>
  </si>
  <si>
    <t>Policies and procedures</t>
  </si>
  <si>
    <t>Communications</t>
  </si>
  <si>
    <t>Organization codes for:</t>
  </si>
  <si>
    <t>Metrics included in VBP:</t>
  </si>
  <si>
    <t>Occupational Health Incidents (heat related)</t>
  </si>
  <si>
    <t>Organization tracks the following metrics:</t>
  </si>
  <si>
    <t>Organization includes metrics in their VBP:</t>
  </si>
  <si>
    <t xml:space="preserve">Organization tracks the following metrics: </t>
  </si>
  <si>
    <t>The following metrics are tracked by the HCA and stratified by recommended risk categories:</t>
  </si>
  <si>
    <t xml:space="preserve">Stratification </t>
  </si>
  <si>
    <t>Emergency Medical Services (EMS) Utilization</t>
  </si>
  <si>
    <t>Outcomes for the following measures are available in public facing dashboards:</t>
  </si>
  <si>
    <t>Metric 7</t>
  </si>
  <si>
    <r>
      <t xml:space="preserve">Organization has developed public facing dashboards to track impacts of heat related </t>
    </r>
    <r>
      <rPr>
        <sz val="11"/>
        <color rgb="FFFF0000"/>
        <rFont val="Calibri"/>
        <family val="2"/>
        <scheme val="minor"/>
      </rPr>
      <t>morbidity</t>
    </r>
  </si>
  <si>
    <r>
      <t xml:space="preserve">Organization has developed public facing dashboards to track impacts of smoke related </t>
    </r>
    <r>
      <rPr>
        <sz val="11"/>
        <color rgb="FFFF0000"/>
        <rFont val="Calibri"/>
        <family val="2"/>
        <scheme val="minor"/>
      </rPr>
      <t>morbidity</t>
    </r>
  </si>
  <si>
    <t>Work force training</t>
  </si>
  <si>
    <t>Communications/outreach</t>
  </si>
  <si>
    <t>Data and measurement</t>
  </si>
  <si>
    <t>Comments</t>
  </si>
  <si>
    <t>Examples</t>
  </si>
  <si>
    <t xml:space="preserve">Introduction - Do you or someone in your family have a health condition that is exacerbated by heat or wildfire smoke, such as COPD, asthma, hypertension, pregnancy, elderly, </t>
  </si>
  <si>
    <t>Introduction - Have you or someone in your family experienced a heat-related illness in the last (time frame), such as (list conditions) that resulted in a visit to the ER or doctor?</t>
  </si>
  <si>
    <t xml:space="preserve">Were you able to get any medication refills you needed to </t>
  </si>
  <si>
    <t>Were you or your family member able to access the care you needed in a reasonable amount of time?</t>
  </si>
  <si>
    <t>Did you or your family member receive information from your primary care provider about ways to keep yourself safe during extreme heat or smoke days?</t>
  </si>
  <si>
    <t>(did the provider understand that it was from the heat or smoke?)</t>
  </si>
  <si>
    <t>Know about the event in advance</t>
  </si>
  <si>
    <t>Before the most recent heat/smoke event did your organization:</t>
  </si>
  <si>
    <t>Prepare staff for event</t>
  </si>
  <si>
    <t>Provide outreach to vulnerable patients</t>
  </si>
  <si>
    <t>Yes/no/I don't know</t>
  </si>
  <si>
    <t>During the most recent heat/smoke event did your organization:</t>
  </si>
  <si>
    <t>Provide patients at risk with easy access to medication refills</t>
  </si>
  <si>
    <t>Inform patients about resources to manage their risks</t>
  </si>
  <si>
    <t xml:space="preserve">After the most recent heat/smoke event did your organization: </t>
  </si>
  <si>
    <t>Assess utilization for increases in Ashtma related visits</t>
  </si>
  <si>
    <t>Assess utilization for increases in COPD related visits</t>
  </si>
  <si>
    <t>Assess utilization for increases in other heat or smoke related conditions visits</t>
  </si>
  <si>
    <t>Yes/No/I don't know/ NA</t>
  </si>
  <si>
    <t>We would like to understand more about any experiences you or your family had with health care needs during the most recent (heat/smoke) event.</t>
  </si>
  <si>
    <t>Coordinate with public health or local health jurisdictions</t>
  </si>
  <si>
    <t>Activate an emergency preparedness plan</t>
  </si>
  <si>
    <t>Components</t>
  </si>
  <si>
    <t>Health System Actors</t>
  </si>
  <si>
    <t>Recommendations</t>
  </si>
  <si>
    <t>Objectives</t>
  </si>
  <si>
    <t>Goal</t>
  </si>
  <si>
    <t>Service coordination and interruption minimization</t>
  </si>
  <si>
    <t>Metric</t>
  </si>
  <si>
    <t>1.	Minimize morbidity and mortality of extreme heat and wildfire smoke in Washington state</t>
  </si>
  <si>
    <t>Heat related mortality
ER Visits</t>
  </si>
  <si>
    <t>1.	Prepare patients and health systems to respond to extreme heat/wildfire smoke through infrastructure building, education and awareness, community engagement, and establishing robust monitoring and early warning systems.</t>
  </si>
  <si>
    <t>2.	Respond swiftly to extreme events through targeted outreach, allocating resources and clinical protocols.
3.	Improve prevention and response through long-term surveillance and iterative improvement processes.</t>
  </si>
  <si>
    <t>Health systems</t>
  </si>
  <si>
    <t>Providers</t>
  </si>
  <si>
    <t>ER, Urgent Care</t>
  </si>
  <si>
    <t>Primary care providers</t>
  </si>
  <si>
    <t>Health system administration</t>
  </si>
  <si>
    <t>Health Plans</t>
  </si>
  <si>
    <t>Community organizations</t>
  </si>
  <si>
    <t>Long-term care</t>
  </si>
  <si>
    <t>EMS</t>
  </si>
  <si>
    <t>Financing</t>
  </si>
  <si>
    <t>Public health/DOH</t>
  </si>
  <si>
    <t>Washington State Legislature</t>
  </si>
  <si>
    <t>Utilities</t>
  </si>
  <si>
    <t>LHJ's/MRC</t>
  </si>
  <si>
    <t>LHJs/MRC</t>
  </si>
  <si>
    <t xml:space="preserve">overall </t>
  </si>
  <si>
    <t xml:space="preserve">Secondary </t>
  </si>
  <si>
    <t xml:space="preserve">Tertiery </t>
  </si>
  <si>
    <t>Health systems have adequate capacity to deal with surge
Patients are able to get medication refills ahead of time</t>
  </si>
  <si>
    <t>All system actors are sending out aligned messaging in a timely manner</t>
  </si>
  <si>
    <t>Staff are trained appropriately on logistical protocols, messaging, and care protocols</t>
  </si>
  <si>
    <t>Financing is adequate to support other intervention componants</t>
  </si>
  <si>
    <t>Public Health/DOH</t>
  </si>
  <si>
    <t>L&amp;I</t>
  </si>
  <si>
    <t>Employers/L&amp;I</t>
  </si>
  <si>
    <t xml:space="preserve">Health systems </t>
  </si>
  <si>
    <t>ER, Urgent care</t>
  </si>
  <si>
    <t xml:space="preserve">If not already in facility, purchaser air conditioners and high quality (HEPA) filters. </t>
  </si>
  <si>
    <t>Messaging alignment and communication</t>
  </si>
  <si>
    <t>Preparation and response</t>
  </si>
  <si>
    <t>Risk standardization and mitigation</t>
  </si>
  <si>
    <t>o	Work with partners to embed guidance for extreme heat and wildfire smoke into processes for human services organizations active in your region. 
o	Include messaging to health care facilities when heat wave or poor air quality to alert of increased risk and 
•	Education. Promote public awareness and education on signs, symptoms and appropriate response for heat-related illnesses and smoke exposure. Support community-based organizations and local leaders to disseminate culturally and linguistically appropriate messages and materials.</t>
  </si>
  <si>
    <t>Improve alert system</t>
  </si>
  <si>
    <t>Improve supply and facility preparations</t>
  </si>
  <si>
    <t>Improve patient preparation for heat events</t>
  </si>
  <si>
    <t>Improve response protocols</t>
  </si>
  <si>
    <t>Improve response protocols and plans</t>
  </si>
  <si>
    <t>Improve messaging content and messaging timing</t>
  </si>
  <si>
    <t>Improve messaging content and reach</t>
  </si>
  <si>
    <t>Improve messaging protocols</t>
  </si>
  <si>
    <t>Improve messaging on response evalutaion for QI work.</t>
  </si>
  <si>
    <t>Improve staff training on illness and treatment</t>
  </si>
  <si>
    <t>workforce training</t>
  </si>
  <si>
    <t>Proactive community education and partnerships</t>
  </si>
  <si>
    <t>development of cross-sector communication protocols</t>
  </si>
  <si>
    <t xml:space="preserve">preparedness plan alignment </t>
  </si>
  <si>
    <t>finance infrastructure improvement and resource allocation</t>
  </si>
  <si>
    <t xml:space="preserve">data sharing and data infrastructure </t>
  </si>
  <si>
    <t xml:space="preserve">Systematically monitor heat and air quality using the CDC’s HeatRisk tool and Air Quality Index and alert healthcare staff about impending or current concerns in temperature or air quality. </t>
  </si>
  <si>
    <t xml:space="preserve">Participate in collaborative planning for heat and wildfires with regional public health, emergency preparedness organizations and healthcare coalitions. </t>
  </si>
  <si>
    <t>Develop and action plans for heat and wildfire smoke using HeatRisk tool level and Air Quality Index to organize tiered actions, that include:</t>
  </si>
  <si>
    <t>evacuation plans and destination</t>
  </si>
  <si>
    <t xml:space="preserve">Ensure cooling systems are on generator power, and validate reserve fuel levels before heat events. </t>
  </si>
  <si>
    <t xml:space="preserve">Healthcare workers should be trained in recognizing, preventing and treating heat-related illness and exacerbations of chronic conditions due to heat or wildfire smoke.  </t>
  </si>
  <si>
    <t>Establish clear communication channels for updates and instructions to staff during extreme weather conditions</t>
  </si>
  <si>
    <t xml:space="preserve">Follow public health guidance on limiting time outdoors, ensure lightweight clothing, closing windows/doors when air quality is poor, maintaining adequate fluid intake, reducing sources of air pollutants, using N95 respirators and monitoring for signs of heat-related illnesses </t>
  </si>
  <si>
    <t>to maintain regulated body temperature, use buckets of cold water, towels soaked in cold water or other methods to cool down body temperature</t>
  </si>
  <si>
    <t>move residents to cooler spaces or spaces with improved air filtration in the facility if necessary, OR:</t>
  </si>
  <si>
    <t>If unable to maintain safe air quality index indoors, consider placing mask on the patient if safe to do so</t>
  </si>
  <si>
    <t xml:space="preserve">Item 1 </t>
  </si>
  <si>
    <t>Organization tracks</t>
  </si>
  <si>
    <t xml:space="preserve">Consider supplies necessary to respond to extreme weather (e.g., masks, water, air conditioners, air purifiers, equipment to monitor temperature and air quality inside the facility) </t>
  </si>
  <si>
    <t>Percent of patients who have an adequate supply of medication (at a minimum for asthma, COPD, hypertension, cardiovascular conditions)</t>
  </si>
  <si>
    <r>
      <t>Ensure the necessary supply of medications and other equipment needed to treat heat-related illnesses or illnesses related to wildfire smoke.</t>
    </r>
    <r>
      <rPr>
        <sz val="11"/>
        <color rgb="FFFF0000"/>
        <rFont val="Calibri"/>
        <family val="2"/>
        <scheme val="minor"/>
      </rPr>
      <t xml:space="preserve"> (see medication table)</t>
    </r>
  </si>
  <si>
    <t>Including medication and fluid adjustment</t>
  </si>
  <si>
    <t>Increase in CPT capture (baseline)</t>
  </si>
  <si>
    <t>(carriers to report on CPT codes being used)</t>
  </si>
  <si>
    <t>(some measure of communication with members - (including cooling centers, education and support processes)</t>
  </si>
  <si>
    <t>CPT code reporting (how often) (what is preventable/avoidable?)</t>
  </si>
  <si>
    <t>Number of calls for heat or smoke related illness during an event (define window of event)</t>
  </si>
  <si>
    <t xml:space="preserve">Organization tracks </t>
  </si>
  <si>
    <t>Increase in documenation of heat and/or smoke related illness (benchmark)</t>
  </si>
  <si>
    <t>Organization track the following:</t>
  </si>
  <si>
    <t>Tracking vulnerable populations</t>
  </si>
  <si>
    <t>Developing a heat and smoke related response protocol</t>
  </si>
  <si>
    <t>Dashboard or tracking system for heat and smoke events</t>
  </si>
  <si>
    <t>Tracking medical protocol outcomes (fluid intake, etc)</t>
  </si>
  <si>
    <t>Legislature</t>
  </si>
  <si>
    <t>Benefit design</t>
  </si>
  <si>
    <t xml:space="preserve">Monitor heat and smoke events </t>
  </si>
  <si>
    <t>Participate in collaborative planning 
Prepare facilities in the spring.   
Develop and an organization action plans
Consider supplies necessary to respond to extreme weather 
Adjust schedules to avoid peak heat hours and consider switching to telehealth appointments when possible</t>
  </si>
  <si>
    <t xml:space="preserve">Patient education
adjustments to medication doses 
adjustment to fluid restrictions 
Document the action plan in the medical record </t>
  </si>
  <si>
    <t>Screening and triage. 
Support patients and families in identifying a safe discharge location</t>
  </si>
  <si>
    <t>evaluate response after-action</t>
  </si>
  <si>
    <t>Evaluation protocols</t>
  </si>
  <si>
    <t xml:space="preserve">Protect outdoor and indoor workers from heat and wildfire smoke exposure. </t>
  </si>
  <si>
    <t>integrated regional or state response plans</t>
  </si>
  <si>
    <t xml:space="preserve">Monitor heat and smoke events
collaborative planning 
Prepare facilities 
Develop and action plans, Include evacuation plans and destination.
cooling and power supplies
Consider supplies 
Prevent heat-related illness and wildfire smoke related health impacts for residents, including Monitor temperatures in care areas and residents’ rooms. </t>
  </si>
  <si>
    <t>systematic targeted outreach 
Patient education</t>
  </si>
  <si>
    <t xml:space="preserve">Establish clear communication channels 
Distribute informational pamphlets and posters within the clinics 
 Align educational materials with local public health guidance. </t>
  </si>
  <si>
    <t>education for human services organizations active in your region. 
Alert health care facilities of risks</t>
  </si>
  <si>
    <t xml:space="preserve">Establish clear communication channels for updates and instructions to staff </t>
  </si>
  <si>
    <t>response monitoring - after action - risk modeling
implement data sharing agreements</t>
  </si>
  <si>
    <t>Establish clear communication channels 
Distribute informational pamphlets and posters
 Align educational materials with local public health guidance</t>
  </si>
  <si>
    <t>Train healthcare staff</t>
  </si>
  <si>
    <t xml:space="preserve">Establish training and train relevant staff 
Guideline aligned protocols for treatment </t>
  </si>
  <si>
    <t>Employee and management training
Emergency Response protocols</t>
  </si>
  <si>
    <t xml:space="preserve">Offer support in accessing resources to address social needs. 
</t>
  </si>
  <si>
    <t xml:space="preserve">Ask about and identify risk factors for patients 
patient education on risk across care team
patient action plan 
</t>
  </si>
  <si>
    <t>Use predictive tools to identify threshold for action</t>
  </si>
  <si>
    <t>Risk modeling</t>
  </si>
  <si>
    <t>risk modeling
Leverage organizations in your area that provide services to vulnerable groups and include them in response planning and activation</t>
  </si>
  <si>
    <t>Acclimatization protocols.
rest breaks, shade and hydration protocols</t>
  </si>
  <si>
    <t>Enhanced reporting and documentation</t>
  </si>
  <si>
    <t xml:space="preserve">Develop partnerships with community organizations and other healthcare stakeholders to better meet patient social needs 
Communicate clinical trends and conditions to the Department of Health for tracking </t>
  </si>
  <si>
    <t>Coordinate with local health jurisdictions and public health departments to address gaps in services and resources</t>
  </si>
  <si>
    <t>Cover cost of preventative items  
Cover cost of transportation to cooling centers and medical appointments during summer months</t>
  </si>
  <si>
    <t xml:space="preserve">Ensure equipment is available, including air conditioners and filtration devices 
Consider utilizing mobile structures to provide cooling space for employees. </t>
  </si>
  <si>
    <t>Partner with communities to communicate and build capacity 
Engage representatives from various communities in response planning and implementation.
Create monitoring system for ER utilization and hospitalizations related to heat and wildfire smoke 
Evaluate the effectiveness of communication strategies and engagement activities and adjust as needed</t>
  </si>
  <si>
    <t>Partner with communities to communicate and build capacity 
Engage representatives from various communities in response planning and implementation.</t>
  </si>
  <si>
    <t xml:space="preserve">purchaser air conditioners and high quality (HEPA) filters. </t>
  </si>
  <si>
    <t xml:space="preserve">Implement expedited claims processing proceedure for discharge before events
Evaluate programs’ efficacy in reaching members, providing support services and reducing heat and wildfire smoke related illness or exacerbations. </t>
  </si>
  <si>
    <t xml:space="preserve">Cover cost of preventative items  
Cover cost of transportation to cooling centers and medical appointments during summer months
Use Section 1115 Waiver to cover air conditioning and air filters for patients at higher risk </t>
  </si>
  <si>
    <t xml:space="preserve">develop addition to emPOWER map for state and regional emergency planning that includes all data elements of emPOWER dataset	</t>
  </si>
  <si>
    <t xml:space="preserve">Provide enhanced support for individuals with chronic conditions 
Connect members to energy assistance programs </t>
  </si>
  <si>
    <t>Increase support protocols for those at risk</t>
  </si>
  <si>
    <t>Increas Identification of risk factors
Increase patient education on risk</t>
  </si>
  <si>
    <t>Implement risk modeling</t>
  </si>
  <si>
    <t>Implement risk modeling
Increase community resource use</t>
  </si>
  <si>
    <t>Improve risk mitigation protocols</t>
  </si>
  <si>
    <t>Increase access to protective equiptment</t>
  </si>
  <si>
    <t>Monitor and protect EMS personnel and patients from exposure to wildfire smoke and poor air quality, using appropriate personal protective equipment (PPE) such as N95 respirators.</t>
  </si>
  <si>
    <t>Increase identification and sharing of adverse outcomes data</t>
  </si>
  <si>
    <t>Increase community coordination
Increasesharing of advers outcomes data</t>
  </si>
  <si>
    <t>Develop contingency plans for power outages or disruptions in transportation or communication networks 
Implement triage protocols 
reschedule non-essential visits or procedures</t>
  </si>
  <si>
    <t>Reduction in gaps in services and resources</t>
  </si>
  <si>
    <t>Reduction in care delays</t>
  </si>
  <si>
    <t>Reduction in care interuptions</t>
  </si>
  <si>
    <t>Increase access to preventive items</t>
  </si>
  <si>
    <t>Increase mitigation equiptment use and capacity</t>
  </si>
  <si>
    <t>Increase response capacity in community</t>
  </si>
  <si>
    <r>
      <t xml:space="preserve">Ensure appropriate equipment </t>
    </r>
    <r>
      <rPr>
        <u/>
        <sz val="11"/>
        <color rgb="FF008080"/>
        <rFont val="Calibri"/>
        <family val="2"/>
        <scheme val="minor"/>
      </rPr>
      <t xml:space="preserve">is </t>
    </r>
    <r>
      <rPr>
        <sz val="11"/>
        <color theme="1"/>
        <rFont val="Calibri"/>
        <family val="2"/>
        <scheme val="minor"/>
      </rPr>
      <t>available on site to treat heat-related illness 
Data sharing</t>
    </r>
    <r>
      <rPr>
        <sz val="11"/>
        <color theme="1"/>
        <rFont val="Calibri"/>
        <family val="2"/>
        <scheme val="minor"/>
      </rPr>
      <t xml:space="preserve"> development</t>
    </r>
  </si>
  <si>
    <t>Data sharing development</t>
  </si>
  <si>
    <t>Increase mitigation equiptment/systems use and capacity</t>
  </si>
  <si>
    <t>Increase mitigation systems use and capacity</t>
  </si>
  <si>
    <t>Increase mitigation equiptment and capacity</t>
  </si>
  <si>
    <t>1 - System actors are able to accurately and completely identify individuals at risk in their community or among their populations
2 - System actors are able to identify and implement appropriate risk mitigation activities</t>
  </si>
  <si>
    <t>1 - Populations at risk experience no interrution in services
2 - Populations at risk experience coordinated services</t>
  </si>
  <si>
    <t>Infrastructure is in place to support other guideline goals</t>
  </si>
  <si>
    <t>Cooling center increase
(some measure of coordinated survellience)
Increase surveillance across the healthcare ecosystem</t>
  </si>
  <si>
    <t>EMS response rate during heat event
Messaging timing and reach
Increase early warning across the healthcare ecosystem</t>
  </si>
  <si>
    <t>Infrastructure, capacity development, monitoring and survelliance</t>
  </si>
  <si>
    <r>
      <t xml:space="preserve">(how to measure first one)
</t>
    </r>
    <r>
      <rPr>
        <sz val="11"/>
        <color rgb="FFFF0000"/>
        <rFont val="Calibri"/>
        <family val="2"/>
        <scheme val="minor"/>
      </rPr>
      <t>(Percent of patients at risk that filled a prescription within a timeframe before event?)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</si>
</sst>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u/>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8"/>
      <name val="Calibri"/>
      <family val="2"/>
      <scheme val="minor"/>
    </font>
    <font>
      <sz val="11"/>
      <color theme="0"/>
      <name val="Calibri"/>
      <family val="2"/>
      <scheme val="minor"/>
    </font>
    <font>
      <b/>
      <sz val="10"/>
      <name val="Calibri"/>
      <family val="2"/>
      <scheme val="minor"/>
    </font>
    <font>
      <b/>
      <sz val="9"/>
      <name val="Calibri"/>
      <family val="2"/>
      <scheme val="minor"/>
    </font>
    <font>
      <sz val="11"/>
      <color rgb="FF000000"/>
      <name val="Calibri"/>
      <family val="2"/>
    </font>
    <font>
      <sz val="11"/>
      <color theme="1"/>
      <name val="Calibri"/>
      <family val="2"/>
    </font>
    <font>
      <u/>
      <sz val="11"/>
      <color rgb="FF0000FF"/>
      <name val="Calibri"/>
      <family val="2"/>
    </font>
    <font>
      <b/>
      <sz val="11"/>
      <color rgb="FF000000"/>
      <name val="Calibri"/>
      <family val="2"/>
      <scheme val="minor"/>
    </font>
    <font>
      <b/>
      <u/>
      <sz val="11"/>
      <color rgb="FF000000"/>
      <name val="Calibri"/>
      <family val="2"/>
      <scheme val="minor"/>
    </font>
    <font>
      <b/>
      <sz val="11"/>
      <color rgb="FF000000"/>
      <name val="Calibri"/>
      <family val="2"/>
      <scheme val="minor"/>
    </font>
    <font>
      <sz val="11"/>
      <color rgb="FF000000"/>
      <name val="Calibri"/>
      <family val="2"/>
      <scheme val="minor"/>
    </font>
    <font>
      <sz val="11"/>
      <color rgb="FF000000"/>
      <name val="Calibri"/>
      <family val="2"/>
      <scheme val="minor"/>
    </font>
    <font>
      <b/>
      <u/>
      <sz val="11"/>
      <color rgb="FF000000"/>
      <name val="Calibri"/>
      <family val="2"/>
    </font>
    <font>
      <sz val="11"/>
      <color rgb="FF000000"/>
      <name val="Calibri"/>
      <family val="2"/>
    </font>
    <font>
      <u/>
      <sz val="11"/>
      <color rgb="FF000000"/>
      <name val="Calibri"/>
      <family val="2"/>
    </font>
    <font>
      <b/>
      <sz val="9"/>
      <color indexed="81"/>
      <name val="Tahoma"/>
      <family val="2"/>
    </font>
    <font>
      <sz val="9"/>
      <color indexed="81"/>
      <name val="Tahoma"/>
      <family val="2"/>
    </font>
    <font>
      <u/>
      <sz val="11"/>
      <color rgb="FF008080"/>
      <name val="Calibri"/>
      <family val="2"/>
      <scheme val="minor"/>
    </font>
    <font>
      <sz val="11"/>
      <color theme="1"/>
      <name val="Aptos"/>
      <family val="2"/>
    </font>
    <font>
      <sz val="11"/>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patternFill>
    </fill>
    <fill>
      <patternFill patternType="solid">
        <fgColor theme="9"/>
      </patternFill>
    </fill>
    <fill>
      <patternFill patternType="solid">
        <fgColor theme="0" tint="-0.499984740745262"/>
        <bgColor indexed="64"/>
      </patternFill>
    </fill>
    <fill>
      <patternFill patternType="solid">
        <fgColor theme="2"/>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7"/>
        <bgColor indexed="64"/>
      </patternFill>
    </fill>
    <fill>
      <patternFill patternType="solid">
        <fgColor theme="1" tint="0.499984740745262"/>
        <bgColor indexed="64"/>
      </patternFill>
    </fill>
    <fill>
      <patternFill patternType="solid">
        <fgColor theme="0" tint="-0.249977111117893"/>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0" fontId="5" fillId="0" borderId="0" applyNumberFormat="0" applyFill="0" applyBorder="0" applyAlignment="0" applyProtection="0"/>
    <xf numFmtId="0" fontId="9" fillId="5" borderId="0" applyNumberFormat="0" applyBorder="0" applyAlignment="0" applyProtection="0"/>
    <xf numFmtId="0" fontId="9" fillId="6" borderId="0" applyNumberFormat="0" applyBorder="0" applyAlignment="0" applyProtection="0"/>
  </cellStyleXfs>
  <cellXfs count="163">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2" borderId="1" xfId="0" applyFill="1" applyBorder="1" applyAlignment="1">
      <alignment vertical="center" wrapText="1"/>
    </xf>
    <xf numFmtId="0" fontId="0" fillId="0" borderId="2" xfId="0" applyBorder="1" applyAlignment="1">
      <alignment vertical="center" wrapText="1"/>
    </xf>
    <xf numFmtId="0" fontId="0" fillId="2" borderId="3" xfId="0" applyFill="1" applyBorder="1" applyAlignment="1">
      <alignment vertical="center" wrapText="1"/>
    </xf>
    <xf numFmtId="0" fontId="0" fillId="2" borderId="2" xfId="0" applyFill="1" applyBorder="1" applyAlignment="1">
      <alignment vertical="center" wrapText="1"/>
    </xf>
    <xf numFmtId="0" fontId="5" fillId="2" borderId="2" xfId="1" applyFill="1" applyBorder="1" applyAlignment="1">
      <alignment vertical="center" wrapText="1"/>
    </xf>
    <xf numFmtId="0" fontId="0" fillId="0" borderId="0" xfId="0" applyAlignment="1">
      <alignment vertical="center" wrapText="1"/>
    </xf>
    <xf numFmtId="0" fontId="5" fillId="0" borderId="0" xfId="1" applyFill="1" applyBorder="1"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vertical="center" wrapText="1"/>
    </xf>
    <xf numFmtId="0" fontId="6" fillId="0" borderId="0" xfId="0" applyFont="1" applyAlignment="1">
      <alignment vertical="top"/>
    </xf>
    <xf numFmtId="0" fontId="0" fillId="0" borderId="1" xfId="0" applyBorder="1" applyAlignment="1">
      <alignment horizontal="center" vertical="center" wrapText="1"/>
    </xf>
    <xf numFmtId="0" fontId="0" fillId="0" borderId="1" xfId="0" applyBorder="1"/>
    <xf numFmtId="0" fontId="2" fillId="0" borderId="1" xfId="0" applyFont="1" applyBorder="1" applyAlignment="1">
      <alignment horizontal="center" vertical="center"/>
    </xf>
    <xf numFmtId="0" fontId="0" fillId="0" borderId="1" xfId="0" applyBorder="1" applyAlignment="1">
      <alignment vertical="top"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0" fillId="3" borderId="1" xfId="0" applyFill="1" applyBorder="1"/>
    <xf numFmtId="0" fontId="2" fillId="3" borderId="1" xfId="0" applyFont="1" applyFill="1" applyBorder="1" applyAlignment="1">
      <alignment horizontal="center" vertical="center"/>
    </xf>
    <xf numFmtId="0" fontId="0" fillId="0" borderId="1" xfId="0" applyBorder="1" applyAlignment="1">
      <alignment horizontal="left" vertical="center" wrapText="1" indent="2"/>
    </xf>
    <xf numFmtId="0" fontId="0" fillId="4" borderId="1" xfId="0" applyFill="1" applyBorder="1" applyAlignment="1">
      <alignment horizontal="center" vertical="center"/>
    </xf>
    <xf numFmtId="0" fontId="2" fillId="4" borderId="1" xfId="0" applyFont="1" applyFill="1" applyBorder="1" applyAlignment="1">
      <alignment horizontal="center" vertical="center"/>
    </xf>
    <xf numFmtId="0" fontId="7" fillId="0" borderId="1" xfId="0" applyFont="1" applyBorder="1" applyAlignment="1">
      <alignment horizontal="left" vertical="center" wrapText="1" indent="2"/>
    </xf>
    <xf numFmtId="0" fontId="0" fillId="0" borderId="0" xfId="0" applyAlignment="1">
      <alignment vertical="top" wrapText="1"/>
    </xf>
    <xf numFmtId="0" fontId="2" fillId="0" borderId="0" xfId="0" applyFont="1" applyAlignment="1">
      <alignment horizontal="center" vertical="center"/>
    </xf>
    <xf numFmtId="0" fontId="2" fillId="4" borderId="0" xfId="0" applyFont="1" applyFill="1" applyAlignment="1">
      <alignment horizontal="center" vertical="center"/>
    </xf>
    <xf numFmtId="0" fontId="0" fillId="0" borderId="1" xfId="0" applyBorder="1" applyAlignment="1">
      <alignment horizontal="left" vertical="top" wrapText="1" indent="2"/>
    </xf>
    <xf numFmtId="0" fontId="0" fillId="0" borderId="0" xfId="0" applyAlignment="1">
      <alignment vertical="top"/>
    </xf>
    <xf numFmtId="0" fontId="0" fillId="0" borderId="3" xfId="0" applyBorder="1" applyAlignment="1">
      <alignment vertical="center" wrapText="1"/>
    </xf>
    <xf numFmtId="0" fontId="5" fillId="0" borderId="2" xfId="1" applyFill="1" applyBorder="1" applyAlignment="1">
      <alignment vertical="center" wrapText="1"/>
    </xf>
    <xf numFmtId="0" fontId="0" fillId="0" borderId="1" xfId="0" applyBorder="1" applyAlignment="1">
      <alignment horizontal="center" vertical="center"/>
    </xf>
    <xf numFmtId="0" fontId="2" fillId="7" borderId="1" xfId="0" applyFont="1" applyFill="1" applyBorder="1" applyAlignment="1">
      <alignment horizontal="center" vertical="center"/>
    </xf>
    <xf numFmtId="0" fontId="0" fillId="0" borderId="4" xfId="0" applyBorder="1" applyAlignment="1">
      <alignment vertical="center" wrapText="1"/>
    </xf>
    <xf numFmtId="0" fontId="0" fillId="7" borderId="1" xfId="0" applyFill="1" applyBorder="1" applyAlignment="1">
      <alignment vertical="center" wrapText="1"/>
    </xf>
    <xf numFmtId="0" fontId="10" fillId="0" borderId="1" xfId="0" applyFont="1" applyBorder="1" applyAlignment="1">
      <alignment horizontal="left" vertical="top" wrapText="1"/>
    </xf>
    <xf numFmtId="0" fontId="10" fillId="0" borderId="1" xfId="3" applyFont="1" applyFill="1" applyBorder="1" applyAlignment="1">
      <alignment horizontal="left" vertical="top" wrapText="1"/>
    </xf>
    <xf numFmtId="0" fontId="11" fillId="0" borderId="1" xfId="3" applyFont="1" applyFill="1" applyBorder="1" applyAlignment="1">
      <alignment horizontal="center" vertical="top" wrapText="1"/>
    </xf>
    <xf numFmtId="0" fontId="6" fillId="0" borderId="1" xfId="2" applyFont="1" applyFill="1" applyBorder="1" applyAlignment="1">
      <alignment horizontal="center" vertical="top" wrapText="1"/>
    </xf>
    <xf numFmtId="0" fontId="6" fillId="0" borderId="1" xfId="3" applyFont="1" applyFill="1" applyBorder="1" applyAlignment="1">
      <alignment horizontal="center" vertical="top" wrapText="1"/>
    </xf>
    <xf numFmtId="0" fontId="10" fillId="0" borderId="4" xfId="0" applyFont="1" applyBorder="1" applyAlignment="1">
      <alignment horizontal="center" vertical="top" wrapText="1"/>
    </xf>
    <xf numFmtId="0" fontId="0" fillId="3" borderId="0" xfId="0" applyFill="1"/>
    <xf numFmtId="0" fontId="0" fillId="0" borderId="1" xfId="0" applyBorder="1" applyAlignment="1">
      <alignment horizontal="left" vertical="center" wrapText="1"/>
    </xf>
    <xf numFmtId="0" fontId="0" fillId="7" borderId="6" xfId="0" applyFill="1" applyBorder="1" applyAlignment="1">
      <alignment vertical="center" wrapText="1"/>
    </xf>
    <xf numFmtId="0" fontId="0" fillId="0" borderId="7" xfId="0" applyBorder="1" applyAlignment="1">
      <alignment vertical="center" wrapText="1"/>
    </xf>
    <xf numFmtId="0" fontId="12" fillId="0" borderId="1" xfId="0" applyFont="1" applyBorder="1" applyAlignment="1">
      <alignment horizontal="left" vertical="center" wrapText="1" readingOrder="1"/>
    </xf>
    <xf numFmtId="0" fontId="0" fillId="0" borderId="1" xfId="0" applyBorder="1" applyAlignment="1">
      <alignment wrapText="1"/>
    </xf>
    <xf numFmtId="0" fontId="0" fillId="2" borderId="6" xfId="0" applyFill="1" applyBorder="1" applyAlignment="1">
      <alignment vertical="center" wrapText="1"/>
    </xf>
    <xf numFmtId="0" fontId="7"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6" xfId="0"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wrapText="1"/>
    </xf>
    <xf numFmtId="0" fontId="0" fillId="0" borderId="3" xfId="0" applyBorder="1" applyAlignment="1">
      <alignment horizontal="center" vertical="center" wrapText="1"/>
    </xf>
    <xf numFmtId="0" fontId="7" fillId="0" borderId="4" xfId="0" applyFont="1" applyBorder="1" applyAlignment="1">
      <alignment vertical="center" wrapText="1"/>
    </xf>
    <xf numFmtId="0" fontId="0" fillId="0" borderId="4" xfId="0" applyBorder="1"/>
    <xf numFmtId="0" fontId="0" fillId="8" borderId="0" xfId="0" applyFill="1"/>
    <xf numFmtId="0" fontId="0" fillId="8" borderId="1" xfId="0" applyFill="1" applyBorder="1"/>
    <xf numFmtId="0" fontId="0" fillId="9" borderId="0" xfId="0" applyFill="1"/>
    <xf numFmtId="0" fontId="0" fillId="10" borderId="0" xfId="0" applyFill="1"/>
    <xf numFmtId="0" fontId="0" fillId="8" borderId="5" xfId="0" applyFill="1" applyBorder="1"/>
    <xf numFmtId="0" fontId="0" fillId="11" borderId="5" xfId="0" applyFill="1" applyBorder="1"/>
    <xf numFmtId="0" fontId="0" fillId="12" borderId="5" xfId="0" applyFill="1" applyBorder="1"/>
    <xf numFmtId="0" fontId="1" fillId="3" borderId="0" xfId="0" applyFont="1" applyFill="1"/>
    <xf numFmtId="0" fontId="7" fillId="2" borderId="1" xfId="0" applyFont="1" applyFill="1" applyBorder="1" applyAlignment="1">
      <alignment horizontal="left" vertical="center" wrapText="1" indent="2"/>
    </xf>
    <xf numFmtId="0" fontId="2" fillId="0" borderId="0" xfId="0" applyFont="1" applyAlignment="1">
      <alignment vertical="top"/>
    </xf>
    <xf numFmtId="0" fontId="0" fillId="3" borderId="0" xfId="0" applyFill="1" applyAlignment="1">
      <alignment vertical="top"/>
    </xf>
    <xf numFmtId="0" fontId="0" fillId="0" borderId="0" xfId="0" applyAlignment="1">
      <alignment horizontal="left" vertical="top" wrapText="1"/>
    </xf>
    <xf numFmtId="0" fontId="0" fillId="3" borderId="0" xfId="0" applyFill="1" applyAlignment="1">
      <alignment vertical="top" wrapText="1"/>
    </xf>
    <xf numFmtId="0" fontId="7" fillId="3" borderId="0" xfId="0" applyFont="1" applyFill="1" applyAlignment="1">
      <alignment vertical="top"/>
    </xf>
    <xf numFmtId="0" fontId="1" fillId="0" borderId="0" xfId="0" applyFont="1" applyAlignment="1">
      <alignment wrapText="1"/>
    </xf>
    <xf numFmtId="0" fontId="2" fillId="0" borderId="0" xfId="0" applyFont="1" applyAlignment="1">
      <alignment horizontal="center" vertical="top" wrapText="1"/>
    </xf>
    <xf numFmtId="0" fontId="2" fillId="0" borderId="0" xfId="0" applyFont="1" applyAlignment="1">
      <alignment horizontal="left" vertical="top"/>
    </xf>
    <xf numFmtId="0" fontId="2"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5" fillId="0" borderId="0" xfId="1" applyAlignment="1">
      <alignment horizontal="left" vertical="top" wrapText="1"/>
    </xf>
    <xf numFmtId="0" fontId="2"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17" fillId="0" borderId="0" xfId="0" applyFont="1" applyAlignment="1">
      <alignment horizontal="left" vertical="top" wrapText="1"/>
    </xf>
    <xf numFmtId="0" fontId="13" fillId="4" borderId="0" xfId="0" applyFont="1" applyFill="1" applyAlignment="1">
      <alignment horizontal="left" vertical="top"/>
    </xf>
    <xf numFmtId="0" fontId="13" fillId="4" borderId="0" xfId="0" applyFont="1" applyFill="1" applyAlignment="1">
      <alignment horizontal="center" vertical="top"/>
    </xf>
    <xf numFmtId="0" fontId="14" fillId="4" borderId="0" xfId="0" applyFont="1" applyFill="1" applyAlignment="1">
      <alignment horizontal="left" vertical="top" wrapText="1"/>
    </xf>
    <xf numFmtId="0" fontId="0" fillId="4" borderId="0" xfId="0" applyFill="1"/>
    <xf numFmtId="0" fontId="0" fillId="4" borderId="0" xfId="0" applyFill="1" applyAlignment="1">
      <alignment horizontal="center"/>
    </xf>
    <xf numFmtId="0" fontId="0" fillId="4" borderId="0" xfId="0" applyFill="1" applyAlignment="1">
      <alignment horizontal="left" vertical="top"/>
    </xf>
    <xf numFmtId="0" fontId="0" fillId="4" borderId="0" xfId="0" applyFill="1" applyAlignment="1">
      <alignment horizontal="left" vertical="top" wrapText="1"/>
    </xf>
    <xf numFmtId="0" fontId="0" fillId="4" borderId="0" xfId="0" applyFill="1" applyAlignment="1">
      <alignment horizontal="center" vertical="top"/>
    </xf>
    <xf numFmtId="0" fontId="5" fillId="4" borderId="0" xfId="1" applyFill="1" applyAlignment="1">
      <alignment horizontal="left" vertical="top" wrapText="1"/>
    </xf>
    <xf numFmtId="0" fontId="0" fillId="0" borderId="1" xfId="0" applyBorder="1" applyAlignment="1">
      <alignment horizontal="left" vertical="top" wrapText="1"/>
    </xf>
    <xf numFmtId="0" fontId="2" fillId="0" borderId="0" xfId="0" applyFont="1" applyAlignment="1">
      <alignment wrapText="1"/>
    </xf>
    <xf numFmtId="0" fontId="18" fillId="0" borderId="0" xfId="0" applyFont="1" applyAlignment="1">
      <alignment wrapText="1"/>
    </xf>
    <xf numFmtId="0" fontId="6" fillId="0" borderId="0" xfId="0" applyFont="1" applyAlignment="1">
      <alignment vertical="top" wrapText="1"/>
    </xf>
    <xf numFmtId="0" fontId="1" fillId="0" borderId="1" xfId="0" applyFont="1" applyBorder="1" applyAlignment="1">
      <alignment horizontal="left" vertical="center" wrapText="1" indent="2"/>
    </xf>
    <xf numFmtId="0" fontId="19" fillId="0" borderId="1" xfId="0" applyFont="1" applyBorder="1" applyAlignment="1">
      <alignment horizontal="left" vertical="center" wrapText="1" indent="2"/>
    </xf>
    <xf numFmtId="0" fontId="19" fillId="0" borderId="0" xfId="0" applyFont="1" applyAlignment="1">
      <alignment wrapText="1"/>
    </xf>
    <xf numFmtId="0" fontId="19" fillId="4" borderId="0" xfId="0" applyFont="1" applyFill="1" applyAlignment="1">
      <alignment horizontal="left" vertical="top"/>
    </xf>
    <xf numFmtId="0" fontId="19" fillId="4" borderId="0" xfId="0" applyFont="1" applyFill="1" applyAlignment="1">
      <alignment horizontal="left" vertical="top" wrapText="1"/>
    </xf>
    <xf numFmtId="0" fontId="18" fillId="4" borderId="0" xfId="0" applyFont="1" applyFill="1" applyAlignment="1">
      <alignment horizontal="left" vertical="top" wrapText="1"/>
    </xf>
    <xf numFmtId="0" fontId="21" fillId="4" borderId="0" xfId="0" applyFont="1" applyFill="1" applyAlignment="1">
      <alignment horizontal="left" vertical="top"/>
    </xf>
    <xf numFmtId="0" fontId="21" fillId="4" borderId="0" xfId="0" applyFont="1" applyFill="1" applyAlignment="1">
      <alignment horizontal="left" vertical="top" wrapText="1"/>
    </xf>
    <xf numFmtId="0" fontId="22" fillId="4" borderId="0" xfId="0" applyFont="1" applyFill="1" applyAlignment="1">
      <alignment horizontal="left" vertical="top" wrapText="1"/>
    </xf>
    <xf numFmtId="0" fontId="7" fillId="0" borderId="0" xfId="0" applyFont="1" applyAlignment="1">
      <alignment vertical="top" wrapText="1"/>
    </xf>
    <xf numFmtId="0" fontId="1" fillId="3" borderId="1" xfId="0" applyFont="1" applyFill="1" applyBorder="1" applyAlignment="1">
      <alignment vertical="center" wrapText="1"/>
    </xf>
    <xf numFmtId="0" fontId="12" fillId="4" borderId="0" xfId="0" applyFont="1" applyFill="1" applyAlignment="1">
      <alignment horizontal="left" vertical="top" wrapText="1"/>
    </xf>
    <xf numFmtId="0" fontId="0" fillId="13" borderId="1" xfId="0" applyFill="1" applyBorder="1" applyAlignment="1">
      <alignment horizontal="center" vertical="center" wrapText="1"/>
    </xf>
    <xf numFmtId="0" fontId="2" fillId="13" borderId="1" xfId="0" applyFont="1" applyFill="1" applyBorder="1" applyAlignment="1">
      <alignment horizontal="center" vertical="center" wrapText="1"/>
    </xf>
    <xf numFmtId="0" fontId="0" fillId="13" borderId="1" xfId="0" applyFill="1" applyBorder="1"/>
    <xf numFmtId="0" fontId="2" fillId="13" borderId="1" xfId="0" applyFont="1" applyFill="1" applyBorder="1" applyAlignment="1">
      <alignment horizontal="center" vertical="center"/>
    </xf>
    <xf numFmtId="0" fontId="0" fillId="13" borderId="1" xfId="0" applyFill="1" applyBorder="1" applyAlignment="1">
      <alignment horizontal="center" vertical="center"/>
    </xf>
    <xf numFmtId="0" fontId="0" fillId="3" borderId="1" xfId="0" applyFill="1" applyBorder="1" applyAlignment="1">
      <alignment horizontal="left" vertical="center" wrapText="1"/>
    </xf>
    <xf numFmtId="0" fontId="0" fillId="0" borderId="0" xfId="0" applyAlignment="1">
      <alignment horizontal="left"/>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0" borderId="0" xfId="0"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lignment wrapText="1"/>
    </xf>
    <xf numFmtId="0" fontId="1" fillId="0" borderId="0" xfId="0" applyFont="1" applyAlignment="1">
      <alignment horizontal="left" wrapText="1" indent="2"/>
    </xf>
    <xf numFmtId="0" fontId="1" fillId="0" borderId="0" xfId="0" applyFont="1" applyAlignment="1">
      <alignment horizontal="left" indent="2"/>
    </xf>
    <xf numFmtId="0" fontId="7" fillId="0" borderId="0" xfId="0" applyFont="1" applyAlignment="1">
      <alignment horizontal="left" wrapText="1" indent="2"/>
    </xf>
    <xf numFmtId="0" fontId="7" fillId="0" borderId="0" xfId="0" applyFont="1"/>
    <xf numFmtId="0" fontId="0" fillId="0" borderId="0" xfId="0" applyAlignment="1">
      <alignment horizontal="left" indent="2"/>
    </xf>
    <xf numFmtId="0" fontId="7" fillId="0" borderId="0" xfId="0" applyFont="1" applyAlignment="1">
      <alignment horizontal="left" indent="2"/>
    </xf>
    <xf numFmtId="0" fontId="0" fillId="0" borderId="0" xfId="0" applyAlignment="1">
      <alignment horizontal="left" wrapText="1" indent="2"/>
    </xf>
    <xf numFmtId="0" fontId="2" fillId="0" borderId="0" xfId="0" applyFont="1" applyAlignment="1">
      <alignment vertical="top" wrapText="1"/>
    </xf>
    <xf numFmtId="0" fontId="2" fillId="14" borderId="0" xfId="0" applyFont="1" applyFill="1" applyAlignment="1">
      <alignment vertical="top"/>
    </xf>
    <xf numFmtId="0" fontId="2" fillId="14" borderId="0" xfId="0" applyFont="1" applyFill="1" applyAlignment="1">
      <alignment vertical="top" wrapText="1"/>
    </xf>
    <xf numFmtId="0" fontId="26" fillId="0" borderId="0" xfId="0" applyFont="1" applyAlignment="1">
      <alignment horizontal="left" vertical="top"/>
    </xf>
    <xf numFmtId="0" fontId="18" fillId="4" borderId="0" xfId="0" applyFont="1" applyFill="1" applyAlignment="1">
      <alignment horizontal="left" vertical="top"/>
    </xf>
    <xf numFmtId="0" fontId="7"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11" xfId="0" applyBorder="1" applyAlignment="1">
      <alignment horizontal="left" vertical="top" wrapText="1"/>
    </xf>
    <xf numFmtId="0" fontId="0" fillId="0" borderId="1" xfId="0" applyBorder="1" applyAlignment="1">
      <alignment horizontal="left" wrapText="1"/>
    </xf>
    <xf numFmtId="0" fontId="0" fillId="0" borderId="4" xfId="0" applyBorder="1" applyAlignment="1">
      <alignment horizontal="center"/>
    </xf>
    <xf numFmtId="0" fontId="0" fillId="0" borderId="6" xfId="0" applyBorder="1" applyAlignment="1">
      <alignment horizontal="center"/>
    </xf>
    <xf numFmtId="0" fontId="0" fillId="0" borderId="1" xfId="0" applyBorder="1" applyAlignment="1">
      <alignment horizontal="left"/>
    </xf>
    <xf numFmtId="0" fontId="0" fillId="0" borderId="1" xfId="0" applyBorder="1" applyAlignment="1">
      <alignment horizontal="left" vertical="top" wrapText="1"/>
    </xf>
    <xf numFmtId="0" fontId="0" fillId="0" borderId="0" xfId="0" applyAlignment="1">
      <alignment horizontal="left" wrapText="1"/>
    </xf>
    <xf numFmtId="0" fontId="0" fillId="0" borderId="1" xfId="0" applyBorder="1" applyAlignment="1">
      <alignment horizontal="center"/>
    </xf>
    <xf numFmtId="0" fontId="0" fillId="3" borderId="0" xfId="0" applyFill="1" applyAlignment="1">
      <alignment horizontal="left" wrapText="1"/>
    </xf>
    <xf numFmtId="0" fontId="0" fillId="0" borderId="5" xfId="0" applyBorder="1" applyAlignment="1">
      <alignment vertical="top"/>
    </xf>
    <xf numFmtId="0" fontId="0" fillId="0" borderId="5" xfId="0" applyBorder="1" applyAlignment="1">
      <alignment vertical="top" wrapText="1"/>
    </xf>
    <xf numFmtId="0" fontId="0" fillId="0" borderId="5" xfId="0" applyBorder="1" applyAlignment="1">
      <alignment horizontal="left" vertical="center" wrapText="1"/>
    </xf>
    <xf numFmtId="0" fontId="1" fillId="0" borderId="5" xfId="0" applyFont="1" applyBorder="1" applyAlignment="1">
      <alignment vertical="top" wrapText="1"/>
    </xf>
    <xf numFmtId="0" fontId="1" fillId="0" borderId="5" xfId="0" applyFont="1" applyBorder="1" applyAlignment="1">
      <alignment vertical="top"/>
    </xf>
    <xf numFmtId="0" fontId="7" fillId="0" borderId="5" xfId="0" applyFont="1" applyBorder="1" applyAlignment="1">
      <alignment vertical="top" wrapText="1"/>
    </xf>
    <xf numFmtId="0" fontId="0" fillId="0" borderId="5" xfId="0" applyBorder="1" applyAlignment="1">
      <alignment wrapText="1"/>
    </xf>
    <xf numFmtId="0" fontId="0" fillId="0" borderId="5" xfId="0" applyFont="1" applyBorder="1" applyAlignment="1">
      <alignment horizontal="left" vertical="center" wrapText="1"/>
    </xf>
  </cellXfs>
  <cellStyles count="4">
    <cellStyle name="Accent1" xfId="2" builtinId="29"/>
    <cellStyle name="Accent6" xfId="3" builtinId="49"/>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Implementation/Surveys/Score%20Cards/Critical%20Access%20Hospitals/Critical%20Access%20hospitals_DRAFT.xlsx" TargetMode="External"/><Relationship Id="rId1" Type="http://schemas.openxmlformats.org/officeDocument/2006/relationships/externalLinkPath" Target="/Bree%20Collaborative/Implementation/Surveys/Score%20Cards/Critical%20Access%20Hospitals/Critical%20Access%20hospitals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3Pe_f61KZ0CmNRaB5bkz3oXRavRd2F5CoBPpuZvEDArmbskwaMFYTpUDvKHzBfP5" itemId="01TTLK4HL4Y63PCN7TXJAYB7XERO2AJ6LR">
      <xxl21:absoluteUrl r:id="rId2"/>
    </xxl21:alternateUrls>
    <sheetNames>
      <sheetName val="READ ME FIRST"/>
      <sheetName val="Survey Questions"/>
      <sheetName val="VBP Models"/>
      <sheetName val="Obstetrics"/>
      <sheetName val="Oncology"/>
      <sheetName val="Readmission"/>
      <sheetName val="Prostate CA"/>
      <sheetName val="Low Back Pain"/>
      <sheetName val="Opioid Rx"/>
      <sheetName val="End Of Life Planning"/>
      <sheetName val="Addiction Dependence Tx"/>
      <sheetName val="NEW_LGBTQ"/>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row r="1">
          <cell r="C1"/>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persons/person.xml><?xml version="1.0" encoding="utf-8"?>
<personList xmlns="http://schemas.microsoft.com/office/spreadsheetml/2018/threadedcomments" xmlns:x="http://schemas.openxmlformats.org/spreadsheetml/2006/main">
  <person displayName="jinghg@uw.edu" id="{51676409-269E-4D87-B32C-B574EA0EEC7E}" userId="S::urn:spo:guest#jinghg@uw.edu::"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4-05-16T16:03:47.77" personId="{51676409-269E-4D87-B32C-B574EA0EEC7E}" id="{AD54A0C4-0CC7-456C-9790-D524F6B7C591}">
    <text>Data source for HCA. DOH?</text>
  </threadedComment>
</ThreadedComments>
</file>

<file path=xl/worksheets/_rels/sheet1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lni.wa.gov/safety-health/safety-research/ongoing-projects/heat-related-illness" TargetMode="External"/><Relationship Id="rId7" Type="http://schemas.openxmlformats.org/officeDocument/2006/relationships/hyperlink" Target="https://lni.wa.gov/safety-health/safety-research/files/2024/80_22_2024_Employment_Data_in_RHINO.pdf" TargetMode="External"/><Relationship Id="rId2" Type="http://schemas.openxmlformats.org/officeDocument/2006/relationships/hyperlink" Target="https://doh.wa.gov/public-health-healthcare-providers/emergency-medical-services-ems-systems/wemsis-ems-data-registry" TargetMode="External"/><Relationship Id="rId1" Type="http://schemas.openxmlformats.org/officeDocument/2006/relationships/hyperlink" Target="https://fortress.wa.gov/doh/wtn/WTNPortal/" TargetMode="External"/><Relationship Id="rId6" Type="http://schemas.openxmlformats.org/officeDocument/2006/relationships/hyperlink" Target="https://www.cdc.gov/climateandhealth/docs/HeatResponsePlans_508.pdf" TargetMode="External"/><Relationship Id="rId5" Type="http://schemas.openxmlformats.org/officeDocument/2006/relationships/hyperlink" Target="https://www.cdc.gov/asthma/data-analysis-guidance/emergency-department-data.htm" TargetMode="External"/><Relationship Id="rId10" Type="http://schemas.microsoft.com/office/2017/10/relationships/threadedComment" Target="../threadedComments/threadedComment1.xml"/><Relationship Id="rId4" Type="http://schemas.openxmlformats.org/officeDocument/2006/relationships/hyperlink" Target="https://www.lung.org/research/trends-in-lung-disease/copd-trends-brief/copd-burden"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826F5-9721-4A4B-AFF7-F59404DDC586}">
  <dimension ref="A1:D4"/>
  <sheetViews>
    <sheetView workbookViewId="0">
      <selection activeCell="B11" sqref="B11"/>
    </sheetView>
  </sheetViews>
  <sheetFormatPr defaultRowHeight="14.25" x14ac:dyDescent="0.45"/>
  <cols>
    <col min="1" max="1" width="9" style="32"/>
    <col min="2" max="2" width="42.1328125" style="32" bestFit="1" customWidth="1"/>
    <col min="3" max="3" width="45" style="32" customWidth="1"/>
    <col min="4" max="4" width="20.265625" style="32" customWidth="1"/>
  </cols>
  <sheetData>
    <row r="1" spans="1:4" x14ac:dyDescent="0.45">
      <c r="A1" s="32" t="s">
        <v>0</v>
      </c>
      <c r="B1" s="32" t="s">
        <v>1</v>
      </c>
      <c r="C1" s="32" t="s">
        <v>2</v>
      </c>
      <c r="D1" s="32" t="s">
        <v>3</v>
      </c>
    </row>
    <row r="2" spans="1:4" ht="71.25" x14ac:dyDescent="0.45">
      <c r="A2" s="32" t="s">
        <v>4</v>
      </c>
      <c r="B2" s="32" t="s">
        <v>5</v>
      </c>
      <c r="C2" s="32" t="s">
        <v>6</v>
      </c>
    </row>
    <row r="3" spans="1:4" ht="85.5" x14ac:dyDescent="0.45">
      <c r="A3" s="32" t="s">
        <v>7</v>
      </c>
      <c r="B3" s="32" t="s">
        <v>8</v>
      </c>
      <c r="C3" s="32" t="s">
        <v>9</v>
      </c>
    </row>
    <row r="4" spans="1:4" ht="57" x14ac:dyDescent="0.45">
      <c r="A4" s="32" t="s">
        <v>10</v>
      </c>
      <c r="B4" s="32" t="s">
        <v>11</v>
      </c>
      <c r="C4" s="32"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3CA4C-775C-493E-8E6E-34703C51C2C1}">
  <sheetPr>
    <pageSetUpPr fitToPage="1"/>
  </sheetPr>
  <dimension ref="A1:E56"/>
  <sheetViews>
    <sheetView topLeftCell="A27" workbookViewId="0">
      <selection activeCell="C41" sqref="C41"/>
    </sheetView>
  </sheetViews>
  <sheetFormatPr defaultRowHeight="14.25" x14ac:dyDescent="0.45"/>
  <cols>
    <col min="1" max="1" width="13.265625" customWidth="1"/>
    <col min="3" max="3" width="68" customWidth="1"/>
    <col min="4" max="4" width="28.3984375" customWidth="1"/>
    <col min="5" max="5" width="19" customWidth="1"/>
  </cols>
  <sheetData>
    <row r="1" spans="1:5" x14ac:dyDescent="0.45">
      <c r="B1" s="1"/>
      <c r="C1" s="2" t="s">
        <v>48</v>
      </c>
      <c r="D1">
        <f>'[1]VBP Models'!C1</f>
        <v>0</v>
      </c>
    </row>
    <row r="2" spans="1:5" ht="14.65" thickBot="1" x14ac:dyDescent="0.5">
      <c r="B2" s="1"/>
      <c r="C2" s="3"/>
    </row>
    <row r="3" spans="1:5" ht="14.65" thickBot="1" x14ac:dyDescent="0.5">
      <c r="B3" s="1"/>
      <c r="C3" s="4" t="s">
        <v>79</v>
      </c>
      <c r="D3" s="5"/>
      <c r="E3" s="5"/>
    </row>
    <row r="4" spans="1:5" ht="14.65" thickBot="1" x14ac:dyDescent="0.5">
      <c r="B4" s="1"/>
      <c r="C4" s="6" t="s">
        <v>14</v>
      </c>
      <c r="D4" s="7"/>
      <c r="E4" s="8"/>
    </row>
    <row r="5" spans="1:5" ht="14.65" thickBot="1" x14ac:dyDescent="0.5">
      <c r="B5" s="1"/>
      <c r="C5" s="6" t="s">
        <v>15</v>
      </c>
      <c r="D5" s="7"/>
      <c r="E5" s="8"/>
    </row>
    <row r="6" spans="1:5" ht="14.65" thickBot="1" x14ac:dyDescent="0.5">
      <c r="B6" s="1"/>
      <c r="C6" s="4" t="s">
        <v>16</v>
      </c>
      <c r="D6" s="7"/>
      <c r="E6" s="8"/>
    </row>
    <row r="7" spans="1:5" ht="14.65" thickBot="1" x14ac:dyDescent="0.5">
      <c r="B7" s="1"/>
      <c r="C7" s="4" t="s">
        <v>17</v>
      </c>
      <c r="D7" s="7"/>
      <c r="E7" s="8"/>
    </row>
    <row r="8" spans="1:5" x14ac:dyDescent="0.45">
      <c r="B8" s="1"/>
      <c r="C8" s="10"/>
      <c r="D8" s="10"/>
      <c r="E8" s="10"/>
    </row>
    <row r="9" spans="1:5" x14ac:dyDescent="0.45">
      <c r="B9" s="1"/>
      <c r="C9" s="12" t="s">
        <v>166</v>
      </c>
      <c r="D9" s="10"/>
      <c r="E9" s="10"/>
    </row>
    <row r="10" spans="1:5" ht="14.65" thickBot="1" x14ac:dyDescent="0.5">
      <c r="C10" s="13"/>
    </row>
    <row r="11" spans="1:5" ht="15.75" customHeight="1" thickBot="1" x14ac:dyDescent="0.5">
      <c r="B11" s="14"/>
      <c r="C11" s="15"/>
      <c r="D11" s="16" t="s">
        <v>80</v>
      </c>
      <c r="E11" s="16" t="s">
        <v>80</v>
      </c>
    </row>
    <row r="12" spans="1:5" s="17" customFormat="1" ht="28.9" customHeight="1" thickBot="1" x14ac:dyDescent="0.5">
      <c r="A12" s="17" t="s">
        <v>180</v>
      </c>
      <c r="B12" s="17" t="s">
        <v>181</v>
      </c>
      <c r="C12" s="18" t="s">
        <v>81</v>
      </c>
      <c r="D12" s="18" t="e">
        <f>AVERAGE(D15:D37)</f>
        <v>#DIV/0!</v>
      </c>
      <c r="E12" s="18" t="e">
        <f>AVERAGE(E15:E37)</f>
        <v>#DIV/0!</v>
      </c>
    </row>
    <row r="13" spans="1:5" s="17" customFormat="1" ht="28.9" customHeight="1" x14ac:dyDescent="0.45">
      <c r="C13" s="4"/>
      <c r="D13" s="18"/>
      <c r="E13" s="18"/>
    </row>
    <row r="14" spans="1:5" s="17" customFormat="1" ht="28.9" customHeight="1" x14ac:dyDescent="0.45">
      <c r="A14" s="66" t="s">
        <v>182</v>
      </c>
      <c r="C14" s="50" t="s">
        <v>183</v>
      </c>
      <c r="D14" s="18"/>
      <c r="E14" s="18"/>
    </row>
    <row r="15" spans="1:5" x14ac:dyDescent="0.45">
      <c r="B15" s="19" t="s">
        <v>83</v>
      </c>
      <c r="C15" s="28" t="s">
        <v>307</v>
      </c>
      <c r="D15" s="20"/>
      <c r="E15" s="16"/>
    </row>
    <row r="16" spans="1:5" ht="28.5" x14ac:dyDescent="0.45">
      <c r="B16" s="19" t="s">
        <v>85</v>
      </c>
      <c r="C16" s="28" t="s">
        <v>308</v>
      </c>
      <c r="D16" s="20"/>
      <c r="E16" s="16"/>
    </row>
    <row r="17" spans="1:5" x14ac:dyDescent="0.45">
      <c r="B17" s="19" t="s">
        <v>87</v>
      </c>
      <c r="C17" s="28"/>
      <c r="D17" s="20"/>
      <c r="E17" s="16"/>
    </row>
    <row r="18" spans="1:5" x14ac:dyDescent="0.45">
      <c r="B18" s="19" t="s">
        <v>88</v>
      </c>
      <c r="C18" s="28"/>
      <c r="D18" s="20"/>
      <c r="E18" s="16"/>
    </row>
    <row r="19" spans="1:5" ht="14.65" thickBot="1" x14ac:dyDescent="0.5">
      <c r="B19" s="19" t="s">
        <v>90</v>
      </c>
      <c r="C19" s="28"/>
      <c r="D19" s="20"/>
      <c r="E19" s="16"/>
    </row>
    <row r="20" spans="1:5" x14ac:dyDescent="0.45">
      <c r="A20" s="66"/>
      <c r="B20" s="19" t="s">
        <v>93</v>
      </c>
      <c r="C20" s="28"/>
      <c r="D20" s="20"/>
      <c r="E20" s="16"/>
    </row>
    <row r="21" spans="1:5" x14ac:dyDescent="0.45">
      <c r="B21" s="19" t="s">
        <v>94</v>
      </c>
      <c r="C21" s="28"/>
      <c r="D21" s="20"/>
      <c r="E21" s="16"/>
    </row>
    <row r="22" spans="1:5" x14ac:dyDescent="0.45">
      <c r="A22" t="s">
        <v>184</v>
      </c>
      <c r="B22" s="19"/>
      <c r="C22" s="50"/>
      <c r="D22" s="20"/>
      <c r="E22" s="16"/>
    </row>
    <row r="23" spans="1:5" x14ac:dyDescent="0.45">
      <c r="B23" s="19" t="s">
        <v>96</v>
      </c>
      <c r="C23" s="28"/>
      <c r="D23" s="20"/>
      <c r="E23" s="16"/>
    </row>
    <row r="24" spans="1:5" x14ac:dyDescent="0.45">
      <c r="B24" s="19" t="s">
        <v>98</v>
      </c>
      <c r="C24" s="28"/>
      <c r="D24" s="20"/>
      <c r="E24" s="16"/>
    </row>
    <row r="25" spans="1:5" ht="17.25" customHeight="1" thickBot="1" x14ac:dyDescent="0.5">
      <c r="B25" s="19" t="s">
        <v>99</v>
      </c>
      <c r="C25" s="28"/>
      <c r="D25" s="20"/>
      <c r="E25" s="16"/>
    </row>
    <row r="26" spans="1:5" x14ac:dyDescent="0.45">
      <c r="B26" s="19" t="s">
        <v>101</v>
      </c>
      <c r="C26" s="28"/>
      <c r="D26" s="20"/>
      <c r="E26" s="16"/>
    </row>
    <row r="27" spans="1:5" ht="28.5" x14ac:dyDescent="0.45">
      <c r="A27" s="66" t="s">
        <v>185</v>
      </c>
      <c r="B27" s="19"/>
      <c r="C27" s="28" t="s">
        <v>183</v>
      </c>
      <c r="D27" s="20"/>
      <c r="E27" s="16"/>
    </row>
    <row r="28" spans="1:5" x14ac:dyDescent="0.45">
      <c r="A28" s="66"/>
      <c r="B28" s="19" t="s">
        <v>103</v>
      </c>
      <c r="C28" s="28" t="s">
        <v>186</v>
      </c>
      <c r="D28" s="20"/>
      <c r="E28" s="16"/>
    </row>
    <row r="29" spans="1:5" x14ac:dyDescent="0.45">
      <c r="B29" s="19" t="s">
        <v>104</v>
      </c>
      <c r="C29" s="35"/>
      <c r="D29" s="20"/>
      <c r="E29" s="16"/>
    </row>
    <row r="30" spans="1:5" ht="14.65" thickBot="1" x14ac:dyDescent="0.5">
      <c r="A30" s="66"/>
      <c r="B30" s="19" t="s">
        <v>105</v>
      </c>
      <c r="C30" s="35"/>
      <c r="D30" s="20"/>
      <c r="E30" s="16"/>
    </row>
    <row r="31" spans="1:5" ht="14.65" thickBot="1" x14ac:dyDescent="0.5">
      <c r="B31" s="19" t="s">
        <v>108</v>
      </c>
      <c r="C31" s="35"/>
      <c r="D31" s="20"/>
      <c r="E31" s="16"/>
    </row>
    <row r="32" spans="1:5" ht="14.65" thickBot="1" x14ac:dyDescent="0.5">
      <c r="B32" s="19" t="s">
        <v>109</v>
      </c>
      <c r="C32" s="28"/>
      <c r="D32" s="20"/>
      <c r="E32" s="16"/>
    </row>
    <row r="33" spans="1:5" x14ac:dyDescent="0.45">
      <c r="B33" s="19" t="s">
        <v>110</v>
      </c>
      <c r="C33" s="28"/>
      <c r="D33" s="20"/>
      <c r="E33" s="16"/>
    </row>
    <row r="34" spans="1:5" ht="28.5" x14ac:dyDescent="0.45">
      <c r="A34" s="66" t="s">
        <v>170</v>
      </c>
      <c r="B34" s="19"/>
      <c r="C34" s="28"/>
      <c r="D34" s="20"/>
      <c r="E34" s="16"/>
    </row>
    <row r="35" spans="1:5" ht="28.5" x14ac:dyDescent="0.45">
      <c r="B35" s="19" t="s">
        <v>111</v>
      </c>
      <c r="C35" s="50" t="s">
        <v>187</v>
      </c>
      <c r="D35" s="20"/>
      <c r="E35" s="20"/>
    </row>
    <row r="36" spans="1:5" ht="14.65" thickBot="1" x14ac:dyDescent="0.5">
      <c r="B36" s="19" t="s">
        <v>112</v>
      </c>
      <c r="C36" s="50"/>
      <c r="D36" s="20"/>
      <c r="E36" s="20"/>
    </row>
    <row r="37" spans="1:5" ht="14.65" thickBot="1" x14ac:dyDescent="0.5">
      <c r="B37" s="19" t="s">
        <v>113</v>
      </c>
      <c r="C37" s="28"/>
      <c r="D37" s="20"/>
      <c r="E37" s="20"/>
    </row>
    <row r="38" spans="1:5" ht="14.65" thickBot="1" x14ac:dyDescent="0.5">
      <c r="B38" s="19"/>
      <c r="C38" s="24" t="s">
        <v>171</v>
      </c>
      <c r="D38" s="25"/>
      <c r="E38" s="25"/>
    </row>
    <row r="39" spans="1:5" ht="43.15" thickBot="1" x14ac:dyDescent="0.5">
      <c r="B39" s="19" t="s">
        <v>172</v>
      </c>
      <c r="C39" s="28" t="s">
        <v>151</v>
      </c>
      <c r="D39" s="20"/>
      <c r="E39" s="16"/>
    </row>
    <row r="40" spans="1:5" ht="14.65" thickBot="1" x14ac:dyDescent="0.5">
      <c r="B40" s="19" t="s">
        <v>173</v>
      </c>
      <c r="C40" s="28" t="s">
        <v>428</v>
      </c>
      <c r="D40" s="20"/>
      <c r="E40" s="16"/>
    </row>
    <row r="41" spans="1:5" ht="14.65" thickBot="1" x14ac:dyDescent="0.5">
      <c r="B41" s="19" t="s">
        <v>174</v>
      </c>
      <c r="C41" s="31"/>
      <c r="D41" s="20"/>
      <c r="E41" s="16"/>
    </row>
    <row r="42" spans="1:5" ht="14.65" thickBot="1" x14ac:dyDescent="0.5">
      <c r="B42" s="19" t="s">
        <v>175</v>
      </c>
      <c r="C42" s="31"/>
      <c r="D42" s="20"/>
      <c r="E42" s="16"/>
    </row>
    <row r="43" spans="1:5" ht="14.65" thickBot="1" x14ac:dyDescent="0.5">
      <c r="B43" s="19" t="s">
        <v>176</v>
      </c>
      <c r="C43" s="31"/>
      <c r="D43" s="20"/>
      <c r="E43" s="16"/>
    </row>
    <row r="44" spans="1:5" ht="14.65" thickBot="1" x14ac:dyDescent="0.5">
      <c r="B44" s="19" t="s">
        <v>177</v>
      </c>
      <c r="C44" s="31"/>
      <c r="D44" s="20"/>
      <c r="E44" s="16"/>
    </row>
    <row r="45" spans="1:5" ht="14.65" thickBot="1" x14ac:dyDescent="0.5">
      <c r="B45" s="19"/>
      <c r="C45" s="31" t="s">
        <v>178</v>
      </c>
      <c r="D45" s="20"/>
      <c r="E45" s="16"/>
    </row>
    <row r="46" spans="1:5" ht="14.65" thickBot="1" x14ac:dyDescent="0.5">
      <c r="B46" s="19"/>
      <c r="C46" s="24" t="s">
        <v>179</v>
      </c>
      <c r="D46" s="25"/>
      <c r="E46" s="25"/>
    </row>
    <row r="47" spans="1:5" ht="14.65" thickBot="1" x14ac:dyDescent="0.5">
      <c r="B47" s="19" t="s">
        <v>172</v>
      </c>
      <c r="C47" s="28"/>
      <c r="D47" s="20"/>
      <c r="E47" s="16"/>
    </row>
    <row r="48" spans="1:5" ht="14.65" thickBot="1" x14ac:dyDescent="0.5">
      <c r="B48" s="19" t="s">
        <v>173</v>
      </c>
      <c r="C48" s="28"/>
      <c r="D48" s="20"/>
      <c r="E48" s="16"/>
    </row>
    <row r="49" spans="2:5" ht="14.65" thickBot="1" x14ac:dyDescent="0.5">
      <c r="B49" s="19" t="s">
        <v>174</v>
      </c>
      <c r="C49" s="31"/>
      <c r="D49" s="20"/>
      <c r="E49" s="16"/>
    </row>
    <row r="50" spans="2:5" ht="14.65" thickBot="1" x14ac:dyDescent="0.5">
      <c r="B50" s="19" t="s">
        <v>175</v>
      </c>
      <c r="C50" s="31"/>
      <c r="D50" s="20"/>
      <c r="E50" s="16"/>
    </row>
    <row r="51" spans="2:5" ht="14.65" thickBot="1" x14ac:dyDescent="0.5">
      <c r="B51" s="19" t="s">
        <v>176</v>
      </c>
      <c r="C51" s="31"/>
      <c r="D51" s="20"/>
      <c r="E51" s="16"/>
    </row>
    <row r="52" spans="2:5" ht="14.65" thickBot="1" x14ac:dyDescent="0.5">
      <c r="B52" s="19" t="s">
        <v>177</v>
      </c>
      <c r="C52" s="31"/>
      <c r="D52" s="20"/>
      <c r="E52" s="16"/>
    </row>
    <row r="53" spans="2:5" ht="14.65" thickBot="1" x14ac:dyDescent="0.5">
      <c r="B53" s="19"/>
      <c r="C53" s="31" t="s">
        <v>178</v>
      </c>
      <c r="D53" s="20"/>
      <c r="E53" s="16"/>
    </row>
    <row r="54" spans="2:5" ht="36.75" customHeight="1" thickBot="1" x14ac:dyDescent="0.5">
      <c r="C54" s="4" t="s">
        <v>73</v>
      </c>
      <c r="D54" s="4"/>
      <c r="E54" s="21"/>
    </row>
    <row r="55" spans="2:5" x14ac:dyDescent="0.45">
      <c r="C55" s="10"/>
      <c r="D55" s="10"/>
    </row>
    <row r="56" spans="2:5" x14ac:dyDescent="0.45">
      <c r="C56" s="10"/>
    </row>
  </sheetData>
  <printOptions horizontalCentered="1" gridLines="1"/>
  <pageMargins left="0.7" right="0.7" top="0.75" bottom="0.75" header="0.3" footer="0.3"/>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15E16-CC96-46FB-8A36-51292EC3B9DC}">
  <sheetPr>
    <pageSetUpPr fitToPage="1"/>
  </sheetPr>
  <dimension ref="A1:E41"/>
  <sheetViews>
    <sheetView topLeftCell="A12" workbookViewId="0">
      <selection activeCell="C27" sqref="C27"/>
    </sheetView>
  </sheetViews>
  <sheetFormatPr defaultColWidth="9.1328125" defaultRowHeight="15" customHeight="1" x14ac:dyDescent="0.45"/>
  <cols>
    <col min="1" max="1" width="15.796875" style="66" customWidth="1"/>
    <col min="3" max="3" width="68" customWidth="1"/>
    <col min="4" max="4" width="28.3984375" customWidth="1"/>
    <col min="5" max="5" width="19" customWidth="1"/>
    <col min="12" max="12" width="9.1328125" bestFit="1" customWidth="1"/>
  </cols>
  <sheetData>
    <row r="1" spans="1:5" ht="14.25" x14ac:dyDescent="0.45">
      <c r="B1" s="1"/>
      <c r="C1" s="2" t="s">
        <v>48</v>
      </c>
      <c r="D1">
        <f>'[1]VBP Models'!C1</f>
        <v>0</v>
      </c>
    </row>
    <row r="2" spans="1:5" ht="14.25" x14ac:dyDescent="0.45">
      <c r="B2" s="1"/>
      <c r="C2" s="3"/>
    </row>
    <row r="3" spans="1:5" ht="14.25" x14ac:dyDescent="0.45">
      <c r="B3" s="1"/>
      <c r="C3" s="4" t="s">
        <v>79</v>
      </c>
      <c r="D3" s="5"/>
      <c r="E3" s="5"/>
    </row>
    <row r="4" spans="1:5" ht="14.25" x14ac:dyDescent="0.45">
      <c r="B4" s="1"/>
      <c r="C4" s="6" t="s">
        <v>14</v>
      </c>
      <c r="D4" s="7"/>
      <c r="E4" s="8"/>
    </row>
    <row r="5" spans="1:5" ht="14.25" x14ac:dyDescent="0.45">
      <c r="B5" s="1"/>
      <c r="C5" s="6" t="s">
        <v>15</v>
      </c>
      <c r="D5" s="7"/>
      <c r="E5" s="8"/>
    </row>
    <row r="6" spans="1:5" ht="14.25" x14ac:dyDescent="0.45">
      <c r="B6" s="1"/>
      <c r="C6" s="4" t="s">
        <v>16</v>
      </c>
      <c r="D6" s="7"/>
      <c r="E6" s="8"/>
    </row>
    <row r="7" spans="1:5" ht="14.25" x14ac:dyDescent="0.45">
      <c r="B7" s="1"/>
      <c r="C7" s="4" t="s">
        <v>17</v>
      </c>
      <c r="D7" s="7"/>
      <c r="E7" s="8"/>
    </row>
    <row r="8" spans="1:5" ht="14.25" x14ac:dyDescent="0.45">
      <c r="B8" s="1"/>
      <c r="C8" s="10"/>
      <c r="D8" s="10"/>
      <c r="E8" s="10"/>
    </row>
    <row r="9" spans="1:5" ht="14.25" x14ac:dyDescent="0.45">
      <c r="B9" s="1"/>
      <c r="C9" s="12" t="s">
        <v>166</v>
      </c>
      <c r="D9" s="10"/>
      <c r="E9" s="10"/>
    </row>
    <row r="10" spans="1:5" ht="14.25" x14ac:dyDescent="0.45">
      <c r="C10" s="13"/>
    </row>
    <row r="11" spans="1:5" ht="15.75" customHeight="1" thickBot="1" x14ac:dyDescent="0.5">
      <c r="B11" s="14"/>
      <c r="C11" s="15"/>
      <c r="D11" s="16" t="s">
        <v>80</v>
      </c>
      <c r="E11" s="16" t="s">
        <v>80</v>
      </c>
    </row>
    <row r="12" spans="1:5" s="17" customFormat="1" ht="28.9" customHeight="1" thickBot="1" x14ac:dyDescent="0.5">
      <c r="A12" s="105"/>
      <c r="C12" s="18" t="s">
        <v>81</v>
      </c>
      <c r="D12" s="18" t="e">
        <f>AVERAGE(D14:D16)</f>
        <v>#DIV/0!</v>
      </c>
      <c r="E12" s="18" t="e">
        <f>AVERAGE(E14:E16)</f>
        <v>#DIV/0!</v>
      </c>
    </row>
    <row r="13" spans="1:5" s="17" customFormat="1" ht="14.65" thickBot="1" x14ac:dyDescent="0.5">
      <c r="A13" s="66"/>
      <c r="C13" s="4"/>
      <c r="D13" s="18"/>
      <c r="E13" s="18"/>
    </row>
    <row r="14" spans="1:5" ht="14.25" x14ac:dyDescent="0.45">
      <c r="B14" s="19" t="s">
        <v>83</v>
      </c>
      <c r="C14" s="28"/>
      <c r="D14" s="20"/>
      <c r="E14" s="16"/>
    </row>
    <row r="15" spans="1:5" ht="14.25" x14ac:dyDescent="0.45">
      <c r="B15" s="19" t="s">
        <v>85</v>
      </c>
      <c r="C15" s="28"/>
      <c r="D15" s="20"/>
      <c r="E15" s="16"/>
    </row>
    <row r="16" spans="1:5" ht="14.25" x14ac:dyDescent="0.45">
      <c r="A16" s="107"/>
      <c r="B16" s="19" t="s">
        <v>87</v>
      </c>
      <c r="C16" s="28" t="s">
        <v>437</v>
      </c>
      <c r="D16" s="20"/>
      <c r="E16" s="16"/>
    </row>
    <row r="17" spans="1:5" ht="15" customHeight="1" x14ac:dyDescent="0.45">
      <c r="B17" s="19" t="s">
        <v>88</v>
      </c>
      <c r="C17" s="28"/>
      <c r="D17" s="20"/>
      <c r="E17" s="16"/>
    </row>
    <row r="18" spans="1:5" ht="15" customHeight="1" x14ac:dyDescent="0.45">
      <c r="B18" s="19" t="s">
        <v>90</v>
      </c>
      <c r="C18" s="28"/>
      <c r="D18" s="20"/>
      <c r="E18" s="16"/>
    </row>
    <row r="19" spans="1:5" ht="15" customHeight="1" x14ac:dyDescent="0.45">
      <c r="A19" s="117"/>
      <c r="B19" s="19"/>
      <c r="C19" s="28"/>
      <c r="D19" s="20"/>
      <c r="E19" s="16"/>
    </row>
    <row r="20" spans="1:5" ht="14.25" x14ac:dyDescent="0.45">
      <c r="B20" s="19"/>
      <c r="C20" s="28"/>
      <c r="D20" s="20"/>
      <c r="E20" s="16"/>
    </row>
    <row r="21" spans="1:5" ht="15" customHeight="1" x14ac:dyDescent="0.45">
      <c r="B21" s="19" t="s">
        <v>93</v>
      </c>
      <c r="C21" s="28"/>
      <c r="D21" s="20"/>
      <c r="E21" s="16"/>
    </row>
    <row r="22" spans="1:5" ht="15" customHeight="1" x14ac:dyDescent="0.45">
      <c r="B22" s="19" t="s">
        <v>94</v>
      </c>
      <c r="C22" s="109"/>
      <c r="D22" s="20"/>
      <c r="E22" s="16"/>
    </row>
    <row r="23" spans="1:5" ht="15" customHeight="1" x14ac:dyDescent="0.45">
      <c r="B23" s="19" t="s">
        <v>96</v>
      </c>
      <c r="C23" s="28"/>
      <c r="D23" s="20"/>
      <c r="E23" s="16"/>
    </row>
    <row r="24" spans="1:5" ht="15" customHeight="1" x14ac:dyDescent="0.45">
      <c r="B24" s="19"/>
      <c r="C24" s="28"/>
      <c r="D24" s="20"/>
      <c r="E24" s="16"/>
    </row>
    <row r="25" spans="1:5" ht="15" customHeight="1" x14ac:dyDescent="0.45">
      <c r="A25" s="110"/>
      <c r="B25" s="19"/>
      <c r="C25" s="28"/>
      <c r="D25" s="20"/>
      <c r="E25" s="16"/>
    </row>
    <row r="26" spans="1:5" ht="14.65" thickBot="1" x14ac:dyDescent="0.5">
      <c r="B26" s="19" t="s">
        <v>98</v>
      </c>
      <c r="C26" s="28"/>
      <c r="D26" s="20"/>
      <c r="E26" s="16"/>
    </row>
    <row r="27" spans="1:5" ht="14.65" thickBot="1" x14ac:dyDescent="0.5">
      <c r="B27" s="19" t="s">
        <v>99</v>
      </c>
      <c r="C27" s="28"/>
      <c r="D27" s="20"/>
      <c r="E27" s="16"/>
    </row>
    <row r="28" spans="1:5" ht="14.25" x14ac:dyDescent="0.45">
      <c r="B28" s="19" t="s">
        <v>101</v>
      </c>
      <c r="D28" s="20"/>
      <c r="E28" s="16"/>
    </row>
    <row r="29" spans="1:5" ht="15" customHeight="1" x14ac:dyDescent="0.45">
      <c r="B29" s="19"/>
      <c r="C29" s="28"/>
      <c r="D29" s="20"/>
      <c r="E29" s="16"/>
    </row>
    <row r="30" spans="1:5" ht="15" customHeight="1" x14ac:dyDescent="0.45">
      <c r="B30" s="19"/>
      <c r="C30" s="28"/>
      <c r="D30" s="20"/>
      <c r="E30" s="16"/>
    </row>
    <row r="31" spans="1:5" ht="15" customHeight="1" x14ac:dyDescent="0.45">
      <c r="B31" s="19"/>
      <c r="C31" s="28"/>
      <c r="D31" s="20"/>
      <c r="E31" s="16"/>
    </row>
    <row r="32" spans="1:5" ht="14.65" thickBot="1" x14ac:dyDescent="0.5">
      <c r="B32" s="19" t="s">
        <v>103</v>
      </c>
      <c r="C32" s="28"/>
      <c r="D32" s="20"/>
      <c r="E32" s="16"/>
    </row>
    <row r="33" spans="2:5" ht="14.65" thickBot="1" x14ac:dyDescent="0.5">
      <c r="B33" s="19"/>
      <c r="C33" s="28"/>
      <c r="D33" s="20"/>
      <c r="E33" s="16"/>
    </row>
    <row r="34" spans="2:5" ht="14.25" x14ac:dyDescent="0.45">
      <c r="B34" s="19"/>
      <c r="C34" s="24" t="s">
        <v>435</v>
      </c>
      <c r="D34" s="25"/>
      <c r="E34" s="25"/>
    </row>
    <row r="35" spans="2:5" ht="43.15" thickBot="1" x14ac:dyDescent="0.5">
      <c r="B35" s="19" t="s">
        <v>172</v>
      </c>
      <c r="C35" s="28" t="s">
        <v>151</v>
      </c>
      <c r="D35" s="20"/>
      <c r="E35" s="16"/>
    </row>
    <row r="36" spans="2:5" ht="14.65" thickBot="1" x14ac:dyDescent="0.5">
      <c r="B36" s="19"/>
      <c r="C36" s="28" t="s">
        <v>436</v>
      </c>
      <c r="D36" s="20"/>
      <c r="E36" s="16"/>
    </row>
    <row r="37" spans="2:5" ht="14.65" thickBot="1" x14ac:dyDescent="0.5">
      <c r="B37" s="19"/>
      <c r="C37" s="28" t="s">
        <v>438</v>
      </c>
      <c r="D37" s="20"/>
      <c r="E37" s="16"/>
    </row>
    <row r="38" spans="2:5" ht="14.65" thickBot="1" x14ac:dyDescent="0.5">
      <c r="B38" s="19" t="s">
        <v>173</v>
      </c>
      <c r="C38" s="108" t="s">
        <v>439</v>
      </c>
      <c r="D38" s="20"/>
      <c r="E38" s="16"/>
    </row>
    <row r="39" spans="2:5" ht="36.75" customHeight="1" thickBot="1" x14ac:dyDescent="0.5">
      <c r="C39" s="4" t="s">
        <v>73</v>
      </c>
      <c r="D39" s="4"/>
      <c r="E39" s="21"/>
    </row>
    <row r="40" spans="2:5" ht="14.25" x14ac:dyDescent="0.45">
      <c r="C40" s="10"/>
      <c r="D40" s="10"/>
    </row>
    <row r="41" spans="2:5" ht="14.25" x14ac:dyDescent="0.45">
      <c r="C41" s="10"/>
    </row>
  </sheetData>
  <pageMargins left="0.7" right="0.7" top="0.75" bottom="0.75" header="0.3" footer="0.3"/>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E2DEC-A6CD-457D-AC35-DA053DA1D46B}">
  <sheetPr>
    <pageSetUpPr fitToPage="1"/>
  </sheetPr>
  <dimension ref="A1:E59"/>
  <sheetViews>
    <sheetView topLeftCell="A30" workbookViewId="0">
      <selection activeCell="C49" sqref="C49"/>
    </sheetView>
  </sheetViews>
  <sheetFormatPr defaultRowHeight="15" customHeight="1" x14ac:dyDescent="0.45"/>
  <cols>
    <col min="1" max="1" width="21.19921875" style="66" customWidth="1"/>
    <col min="3" max="3" width="68" customWidth="1"/>
    <col min="4" max="4" width="28.3984375" customWidth="1"/>
    <col min="5" max="5" width="19" customWidth="1"/>
  </cols>
  <sheetData>
    <row r="1" spans="1:5" ht="14.25" x14ac:dyDescent="0.45">
      <c r="B1" s="1"/>
      <c r="C1" s="2" t="s">
        <v>48</v>
      </c>
      <c r="D1">
        <f>'[1]VBP Models'!C1</f>
        <v>0</v>
      </c>
    </row>
    <row r="2" spans="1:5" ht="14.25" x14ac:dyDescent="0.45">
      <c r="B2" s="1"/>
      <c r="C2" s="3"/>
    </row>
    <row r="3" spans="1:5" ht="14.25" x14ac:dyDescent="0.45">
      <c r="B3" s="1"/>
      <c r="C3" s="4" t="s">
        <v>79</v>
      </c>
      <c r="D3" s="5"/>
      <c r="E3" s="5"/>
    </row>
    <row r="4" spans="1:5" ht="14.25" x14ac:dyDescent="0.45">
      <c r="B4" s="1"/>
      <c r="C4" s="6" t="s">
        <v>14</v>
      </c>
      <c r="D4" s="7"/>
      <c r="E4" s="8"/>
    </row>
    <row r="5" spans="1:5" ht="14.25" x14ac:dyDescent="0.45">
      <c r="B5" s="1"/>
      <c r="C5" s="6" t="s">
        <v>15</v>
      </c>
      <c r="D5" s="7"/>
      <c r="E5" s="8"/>
    </row>
    <row r="6" spans="1:5" ht="14.25" x14ac:dyDescent="0.45">
      <c r="B6" s="1"/>
      <c r="C6" s="4" t="s">
        <v>16</v>
      </c>
      <c r="D6" s="7"/>
      <c r="E6" s="8"/>
    </row>
    <row r="7" spans="1:5" ht="14.25" x14ac:dyDescent="0.45">
      <c r="B7" s="1"/>
      <c r="C7" s="4" t="s">
        <v>17</v>
      </c>
      <c r="D7" s="7"/>
      <c r="E7" s="8"/>
    </row>
    <row r="8" spans="1:5" ht="14.25" x14ac:dyDescent="0.45">
      <c r="B8" s="1"/>
      <c r="C8" s="10"/>
      <c r="D8" s="10"/>
      <c r="E8" s="10"/>
    </row>
    <row r="9" spans="1:5" ht="14.25" x14ac:dyDescent="0.45">
      <c r="B9" s="1"/>
      <c r="C9" s="12" t="s">
        <v>166</v>
      </c>
      <c r="D9" s="10"/>
      <c r="E9" s="10"/>
    </row>
    <row r="10" spans="1:5" ht="14.25" x14ac:dyDescent="0.45">
      <c r="C10" s="13"/>
    </row>
    <row r="11" spans="1:5" ht="15.75" customHeight="1" thickBot="1" x14ac:dyDescent="0.5">
      <c r="B11" s="14"/>
      <c r="C11" s="15"/>
      <c r="D11" s="16" t="s">
        <v>80</v>
      </c>
      <c r="E11" s="16" t="s">
        <v>80</v>
      </c>
    </row>
    <row r="12" spans="1:5" s="17" customFormat="1" ht="28.9" customHeight="1" thickBot="1" x14ac:dyDescent="0.5">
      <c r="A12" s="105"/>
      <c r="C12" s="18" t="s">
        <v>81</v>
      </c>
      <c r="D12" s="18" t="e">
        <f t="shared" ref="D12:E12" si="0">AVERAGE(D14:D16)</f>
        <v>#DIV/0!</v>
      </c>
      <c r="E12" s="18" t="e">
        <f t="shared" si="0"/>
        <v>#DIV/0!</v>
      </c>
    </row>
    <row r="13" spans="1:5" s="17" customFormat="1" ht="28.9" customHeight="1" thickBot="1" x14ac:dyDescent="0.5">
      <c r="A13" s="106" t="s">
        <v>167</v>
      </c>
      <c r="C13" s="4"/>
      <c r="D13" s="18"/>
      <c r="E13" s="18"/>
    </row>
    <row r="14" spans="1:5" ht="14.25" x14ac:dyDescent="0.45">
      <c r="B14" s="19" t="s">
        <v>83</v>
      </c>
      <c r="C14" s="28" t="s">
        <v>192</v>
      </c>
      <c r="D14" s="20"/>
      <c r="E14" s="16"/>
    </row>
    <row r="15" spans="1:5" ht="14.25" x14ac:dyDescent="0.45">
      <c r="B15" s="19" t="s">
        <v>85</v>
      </c>
      <c r="C15" s="28" t="s">
        <v>193</v>
      </c>
      <c r="D15" s="20"/>
      <c r="E15" s="16"/>
    </row>
    <row r="16" spans="1:5" ht="14.25" x14ac:dyDescent="0.45">
      <c r="B16" s="19" t="s">
        <v>87</v>
      </c>
      <c r="C16" s="28" t="s">
        <v>194</v>
      </c>
      <c r="D16" s="20"/>
      <c r="E16" s="16"/>
    </row>
    <row r="17" spans="1:5" ht="14.25" x14ac:dyDescent="0.45">
      <c r="B17" s="19" t="s">
        <v>88</v>
      </c>
      <c r="C17" s="28" t="s">
        <v>188</v>
      </c>
      <c r="D17" s="20"/>
      <c r="E17" s="16"/>
    </row>
    <row r="18" spans="1:5" ht="15" customHeight="1" x14ac:dyDescent="0.45">
      <c r="B18" s="19" t="s">
        <v>90</v>
      </c>
      <c r="C18" s="28" t="s">
        <v>189</v>
      </c>
      <c r="D18" s="20"/>
      <c r="E18" s="16"/>
    </row>
    <row r="19" spans="1:5" s="17" customFormat="1" ht="28.9" customHeight="1" x14ac:dyDescent="0.45">
      <c r="A19" s="105"/>
      <c r="C19" s="4"/>
      <c r="D19" s="18"/>
      <c r="E19" s="18"/>
    </row>
    <row r="20" spans="1:5" s="17" customFormat="1" ht="42.75" x14ac:dyDescent="0.45">
      <c r="A20" s="106" t="s">
        <v>190</v>
      </c>
      <c r="C20" s="4" t="s">
        <v>169</v>
      </c>
      <c r="D20" s="18"/>
      <c r="E20" s="18"/>
    </row>
    <row r="21" spans="1:5" ht="28.5" x14ac:dyDescent="0.45">
      <c r="B21" s="19" t="s">
        <v>83</v>
      </c>
      <c r="C21" s="28" t="s">
        <v>195</v>
      </c>
      <c r="D21" s="20"/>
      <c r="E21" s="16"/>
    </row>
    <row r="22" spans="1:5" ht="28.5" x14ac:dyDescent="0.45">
      <c r="B22" s="19" t="s">
        <v>85</v>
      </c>
      <c r="C22" s="28" t="s">
        <v>196</v>
      </c>
      <c r="D22" s="20"/>
      <c r="E22" s="16"/>
    </row>
    <row r="23" spans="1:5" ht="14.25" x14ac:dyDescent="0.45">
      <c r="B23" s="19" t="s">
        <v>87</v>
      </c>
      <c r="C23" s="28" t="s">
        <v>197</v>
      </c>
      <c r="D23" s="20"/>
      <c r="E23" s="16"/>
    </row>
    <row r="24" spans="1:5" ht="14.25" x14ac:dyDescent="0.45">
      <c r="B24" s="19" t="s">
        <v>88</v>
      </c>
      <c r="C24" s="28" t="s">
        <v>198</v>
      </c>
      <c r="D24" s="20"/>
      <c r="E24" s="16"/>
    </row>
    <row r="25" spans="1:5" s="17" customFormat="1" ht="28.9" customHeight="1" x14ac:dyDescent="0.45">
      <c r="A25" s="106"/>
      <c r="B25" s="17" t="s">
        <v>90</v>
      </c>
      <c r="C25" s="28"/>
      <c r="D25" s="18"/>
      <c r="E25" s="18"/>
    </row>
    <row r="26" spans="1:5" s="17" customFormat="1" ht="28.9" customHeight="1" x14ac:dyDescent="0.45">
      <c r="A26" s="106"/>
      <c r="C26" s="28"/>
      <c r="D26" s="18"/>
      <c r="E26" s="18"/>
    </row>
    <row r="27" spans="1:5" s="17" customFormat="1" ht="15" customHeight="1" x14ac:dyDescent="0.45">
      <c r="A27" s="106" t="s">
        <v>199</v>
      </c>
      <c r="C27" s="4"/>
      <c r="D27" s="18"/>
      <c r="E27" s="18"/>
    </row>
    <row r="28" spans="1:5" ht="60" customHeight="1" x14ac:dyDescent="0.45">
      <c r="B28" s="19" t="s">
        <v>83</v>
      </c>
      <c r="C28" s="28" t="s">
        <v>200</v>
      </c>
      <c r="D28" s="20"/>
      <c r="E28" s="16"/>
    </row>
    <row r="29" spans="1:5" ht="14.25" x14ac:dyDescent="0.45">
      <c r="B29" s="19" t="s">
        <v>85</v>
      </c>
      <c r="C29" s="28" t="s">
        <v>251</v>
      </c>
      <c r="D29" s="20"/>
      <c r="E29" s="16"/>
    </row>
    <row r="30" spans="1:5" ht="14.25" x14ac:dyDescent="0.45">
      <c r="B30" s="19" t="s">
        <v>87</v>
      </c>
      <c r="C30" s="28"/>
      <c r="D30" s="20"/>
      <c r="E30" s="16"/>
    </row>
    <row r="31" spans="1:5" ht="14.25" x14ac:dyDescent="0.45">
      <c r="B31" s="19" t="s">
        <v>88</v>
      </c>
      <c r="C31" s="28"/>
      <c r="D31" s="20"/>
      <c r="E31" s="16"/>
    </row>
    <row r="32" spans="1:5" ht="15" customHeight="1" x14ac:dyDescent="0.45">
      <c r="B32" s="19" t="s">
        <v>90</v>
      </c>
      <c r="C32" s="28"/>
      <c r="D32" s="20"/>
      <c r="E32" s="16"/>
    </row>
    <row r="33" spans="1:5" s="17" customFormat="1" ht="28.9" customHeight="1" x14ac:dyDescent="0.45">
      <c r="A33" s="105"/>
      <c r="C33" s="4"/>
      <c r="D33" s="18"/>
      <c r="E33" s="18"/>
    </row>
    <row r="34" spans="1:5" ht="14.25" x14ac:dyDescent="0.45">
      <c r="B34" s="19"/>
      <c r="C34" s="28"/>
      <c r="D34" s="20"/>
      <c r="E34" s="16"/>
    </row>
    <row r="35" spans="1:5" s="17" customFormat="1" ht="28.9" customHeight="1" x14ac:dyDescent="0.45">
      <c r="A35" s="106"/>
      <c r="C35" s="4"/>
      <c r="D35" s="18"/>
      <c r="E35" s="18"/>
    </row>
    <row r="36" spans="1:5" s="17" customFormat="1" ht="15" customHeight="1" x14ac:dyDescent="0.45">
      <c r="A36" s="106" t="s">
        <v>191</v>
      </c>
      <c r="C36" s="4"/>
      <c r="D36" s="18"/>
      <c r="E36" s="18"/>
    </row>
    <row r="37" spans="1:5" ht="14.25" x14ac:dyDescent="0.45">
      <c r="B37" s="19" t="s">
        <v>83</v>
      </c>
      <c r="C37" s="28"/>
      <c r="D37" s="20"/>
      <c r="E37" s="16"/>
    </row>
    <row r="38" spans="1:5" ht="14.25" x14ac:dyDescent="0.45">
      <c r="B38" s="19" t="s">
        <v>85</v>
      </c>
      <c r="C38" s="28"/>
      <c r="D38" s="20"/>
      <c r="E38" s="16"/>
    </row>
    <row r="39" spans="1:5" ht="14.25" x14ac:dyDescent="0.45">
      <c r="B39" s="19" t="s">
        <v>87</v>
      </c>
      <c r="C39" s="28"/>
      <c r="D39" s="20"/>
      <c r="E39" s="16"/>
    </row>
    <row r="40" spans="1:5" ht="14.25" x14ac:dyDescent="0.45">
      <c r="B40" s="19" t="s">
        <v>88</v>
      </c>
      <c r="C40" s="28"/>
      <c r="D40" s="20"/>
      <c r="E40" s="16"/>
    </row>
    <row r="41" spans="1:5" ht="15" customHeight="1" x14ac:dyDescent="0.45">
      <c r="B41" s="19" t="s">
        <v>90</v>
      </c>
      <c r="C41" s="28"/>
      <c r="D41" s="20"/>
      <c r="E41" s="16"/>
    </row>
    <row r="42" spans="1:5" s="17" customFormat="1" ht="28.9" customHeight="1" x14ac:dyDescent="0.45">
      <c r="A42" s="105"/>
      <c r="C42" s="4"/>
      <c r="D42" s="18"/>
      <c r="E42" s="18"/>
    </row>
    <row r="43" spans="1:5" s="17" customFormat="1" ht="15" customHeight="1" x14ac:dyDescent="0.45">
      <c r="A43" s="106" t="s">
        <v>170</v>
      </c>
      <c r="C43" s="4"/>
      <c r="D43" s="18"/>
      <c r="E43" s="18"/>
    </row>
    <row r="44" spans="1:5" ht="28.5" x14ac:dyDescent="0.45">
      <c r="B44" s="19" t="s">
        <v>83</v>
      </c>
      <c r="C44" s="28" t="s">
        <v>201</v>
      </c>
      <c r="D44" s="20"/>
      <c r="E44" s="16"/>
    </row>
    <row r="45" spans="1:5" ht="14.25" x14ac:dyDescent="0.45">
      <c r="B45" s="19" t="s">
        <v>85</v>
      </c>
      <c r="C45" s="28"/>
      <c r="D45" s="20"/>
      <c r="E45" s="16"/>
    </row>
    <row r="46" spans="1:5" ht="14.25" x14ac:dyDescent="0.45">
      <c r="B46" s="19" t="s">
        <v>87</v>
      </c>
      <c r="C46" s="28"/>
      <c r="D46" s="20"/>
      <c r="E46" s="16"/>
    </row>
    <row r="47" spans="1:5" ht="14.25" x14ac:dyDescent="0.45">
      <c r="B47" s="19" t="s">
        <v>88</v>
      </c>
      <c r="C47" s="28"/>
      <c r="D47" s="20"/>
      <c r="E47" s="16"/>
    </row>
    <row r="48" spans="1:5" ht="15" customHeight="1" x14ac:dyDescent="0.45">
      <c r="B48" s="19" t="s">
        <v>90</v>
      </c>
      <c r="C48" s="28"/>
      <c r="D48" s="20"/>
      <c r="E48" s="16"/>
    </row>
    <row r="49" spans="2:5" ht="29.25" customHeight="1" x14ac:dyDescent="0.45">
      <c r="B49" s="19"/>
      <c r="C49" s="28"/>
      <c r="D49" s="20"/>
      <c r="E49" s="16"/>
    </row>
    <row r="50" spans="2:5" ht="14.25" x14ac:dyDescent="0.45">
      <c r="B50" s="19"/>
      <c r="C50" s="24" t="s">
        <v>433</v>
      </c>
      <c r="D50" s="25"/>
      <c r="E50" s="25"/>
    </row>
    <row r="51" spans="2:5" ht="28.5" x14ac:dyDescent="0.45">
      <c r="B51" s="19" t="s">
        <v>172</v>
      </c>
      <c r="C51" s="108" t="s">
        <v>432</v>
      </c>
      <c r="D51" s="20"/>
      <c r="E51" s="16"/>
    </row>
    <row r="52" spans="2:5" ht="14.25" x14ac:dyDescent="0.45">
      <c r="B52" s="19" t="s">
        <v>173</v>
      </c>
      <c r="C52" s="108" t="s">
        <v>434</v>
      </c>
      <c r="D52" s="20"/>
      <c r="E52" s="16"/>
    </row>
    <row r="53" spans="2:5" ht="14.25" x14ac:dyDescent="0.45">
      <c r="B53" s="19"/>
      <c r="C53" s="78"/>
      <c r="D53" s="20"/>
      <c r="E53" s="16"/>
    </row>
    <row r="54" spans="2:5" ht="14.25" x14ac:dyDescent="0.45">
      <c r="B54" s="19"/>
      <c r="C54" s="24" t="s">
        <v>179</v>
      </c>
      <c r="D54" s="25"/>
      <c r="E54" s="25"/>
    </row>
    <row r="55" spans="2:5" ht="14.25" x14ac:dyDescent="0.45">
      <c r="B55" s="19" t="s">
        <v>172</v>
      </c>
      <c r="C55" s="28"/>
      <c r="D55" s="20"/>
      <c r="E55" s="16"/>
    </row>
    <row r="56" spans="2:5" ht="14.25" x14ac:dyDescent="0.45">
      <c r="B56" s="19" t="s">
        <v>173</v>
      </c>
      <c r="C56" s="31"/>
      <c r="D56" s="20"/>
      <c r="E56" s="16"/>
    </row>
    <row r="57" spans="2:5" ht="36.75" customHeight="1" thickBot="1" x14ac:dyDescent="0.5">
      <c r="C57" s="4" t="s">
        <v>73</v>
      </c>
      <c r="D57" s="4"/>
      <c r="E57" s="21"/>
    </row>
    <row r="58" spans="2:5" ht="14.25" x14ac:dyDescent="0.45">
      <c r="C58" s="10"/>
      <c r="D58" s="10"/>
    </row>
    <row r="59" spans="2:5" ht="14.25" x14ac:dyDescent="0.45">
      <c r="C59" s="10"/>
    </row>
  </sheetData>
  <printOptions horizontalCentered="1"/>
  <pageMargins left="0.7" right="0.7" top="0.75" bottom="0.75" header="0.3" footer="0.3"/>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45A5F-0DCA-467E-B5F7-552040A98076}">
  <sheetPr>
    <pageSetUpPr fitToPage="1"/>
  </sheetPr>
  <dimension ref="A1:E55"/>
  <sheetViews>
    <sheetView topLeftCell="A29" workbookViewId="0">
      <selection activeCell="C48" sqref="C48"/>
    </sheetView>
  </sheetViews>
  <sheetFormatPr defaultColWidth="9.1328125" defaultRowHeight="14.25" x14ac:dyDescent="0.45"/>
  <cols>
    <col min="1" max="1" width="23.3984375" customWidth="1"/>
    <col min="3" max="3" width="68" customWidth="1"/>
    <col min="4" max="4" width="28.3984375" customWidth="1"/>
    <col min="5" max="5" width="19" customWidth="1"/>
    <col min="9" max="9" width="9.1328125" bestFit="1" customWidth="1"/>
  </cols>
  <sheetData>
    <row r="1" spans="1:5" x14ac:dyDescent="0.45">
      <c r="B1" s="1"/>
      <c r="C1" s="2" t="s">
        <v>48</v>
      </c>
      <c r="D1">
        <f>'[1]VBP Models'!C1</f>
        <v>0</v>
      </c>
    </row>
    <row r="2" spans="1:5" ht="14.65" thickBot="1" x14ac:dyDescent="0.5">
      <c r="B2" s="1"/>
      <c r="C2" s="3"/>
    </row>
    <row r="3" spans="1:5" ht="14.65" thickBot="1" x14ac:dyDescent="0.5">
      <c r="B3" s="1"/>
      <c r="C3" s="4" t="s">
        <v>79</v>
      </c>
      <c r="D3" s="5"/>
      <c r="E3" s="5"/>
    </row>
    <row r="4" spans="1:5" ht="14.65" thickBot="1" x14ac:dyDescent="0.5">
      <c r="B4" s="1"/>
      <c r="C4" s="6" t="s">
        <v>14</v>
      </c>
      <c r="D4" s="7"/>
      <c r="E4" s="8"/>
    </row>
    <row r="5" spans="1:5" ht="14.65" thickBot="1" x14ac:dyDescent="0.5">
      <c r="B5" s="1"/>
      <c r="C5" s="6" t="s">
        <v>15</v>
      </c>
      <c r="D5" s="7"/>
      <c r="E5" s="8"/>
    </row>
    <row r="6" spans="1:5" ht="14.65" thickBot="1" x14ac:dyDescent="0.5">
      <c r="B6" s="1"/>
      <c r="C6" s="4" t="s">
        <v>16</v>
      </c>
      <c r="D6" s="7"/>
      <c r="E6" s="8"/>
    </row>
    <row r="7" spans="1:5" ht="14.65" thickBot="1" x14ac:dyDescent="0.5">
      <c r="B7" s="1"/>
      <c r="C7" s="4" t="s">
        <v>17</v>
      </c>
      <c r="D7" s="7"/>
      <c r="E7" s="8"/>
    </row>
    <row r="8" spans="1:5" x14ac:dyDescent="0.45">
      <c r="B8" s="1"/>
      <c r="C8" s="10"/>
      <c r="D8" s="10"/>
      <c r="E8" s="10"/>
    </row>
    <row r="9" spans="1:5" x14ac:dyDescent="0.45">
      <c r="B9" s="1"/>
      <c r="C9" s="12" t="s">
        <v>166</v>
      </c>
      <c r="D9" s="10"/>
      <c r="E9" s="10"/>
    </row>
    <row r="10" spans="1:5" ht="14.65" thickBot="1" x14ac:dyDescent="0.5">
      <c r="C10" s="13"/>
    </row>
    <row r="11" spans="1:5" ht="15.75" customHeight="1" thickBot="1" x14ac:dyDescent="0.5">
      <c r="B11" s="14"/>
      <c r="C11" s="15"/>
      <c r="D11" s="16" t="s">
        <v>80</v>
      </c>
      <c r="E11" s="16" t="s">
        <v>80</v>
      </c>
    </row>
    <row r="12" spans="1:5" s="17" customFormat="1" ht="28.9" customHeight="1" thickBot="1" x14ac:dyDescent="0.5">
      <c r="C12" s="18" t="s">
        <v>81</v>
      </c>
      <c r="D12" s="18" t="e">
        <f t="shared" ref="D12:E12" si="0">AVERAGE(D14:D16)</f>
        <v>#DIV/0!</v>
      </c>
      <c r="E12" s="18" t="e">
        <f t="shared" si="0"/>
        <v>#DIV/0!</v>
      </c>
    </row>
    <row r="13" spans="1:5" s="17" customFormat="1" ht="28.9" customHeight="1" thickBot="1" x14ac:dyDescent="0.5">
      <c r="A13" s="66"/>
      <c r="C13" s="4" t="s">
        <v>253</v>
      </c>
      <c r="D13" s="18"/>
      <c r="E13" s="18"/>
    </row>
    <row r="14" spans="1:5" ht="14.65" thickBot="1" x14ac:dyDescent="0.5">
      <c r="B14" s="19" t="s">
        <v>83</v>
      </c>
      <c r="C14" s="28" t="s">
        <v>254</v>
      </c>
      <c r="D14" s="20"/>
      <c r="E14" s="16"/>
    </row>
    <row r="15" spans="1:5" ht="14.65" thickBot="1" x14ac:dyDescent="0.5">
      <c r="B15" s="19" t="s">
        <v>85</v>
      </c>
      <c r="C15" s="28" t="s">
        <v>255</v>
      </c>
      <c r="D15" s="20"/>
      <c r="E15" s="16"/>
    </row>
    <row r="16" spans="1:5" ht="14.65" thickBot="1" x14ac:dyDescent="0.5">
      <c r="B16" s="19" t="s">
        <v>87</v>
      </c>
      <c r="C16" s="28" t="s">
        <v>256</v>
      </c>
      <c r="D16" s="20"/>
      <c r="E16" s="16"/>
    </row>
    <row r="17" spans="1:5" ht="15" customHeight="1" thickBot="1" x14ac:dyDescent="0.5">
      <c r="B17" s="19"/>
      <c r="C17" s="28"/>
      <c r="D17" s="20"/>
      <c r="E17" s="16"/>
    </row>
    <row r="18" spans="1:5" ht="28.9" thickBot="1" x14ac:dyDescent="0.5">
      <c r="A18" s="66" t="s">
        <v>309</v>
      </c>
      <c r="B18" s="19"/>
      <c r="C18" s="50" t="s">
        <v>261</v>
      </c>
      <c r="D18" s="20"/>
      <c r="E18" s="16"/>
    </row>
    <row r="19" spans="1:5" ht="15" customHeight="1" thickBot="1" x14ac:dyDescent="0.5">
      <c r="B19" s="19" t="s">
        <v>94</v>
      </c>
      <c r="C19" s="28" t="s">
        <v>258</v>
      </c>
      <c r="D19" s="20"/>
      <c r="E19" s="16"/>
    </row>
    <row r="20" spans="1:5" ht="15" customHeight="1" thickBot="1" x14ac:dyDescent="0.5">
      <c r="B20" s="19" t="s">
        <v>96</v>
      </c>
      <c r="C20" s="28" t="s">
        <v>259</v>
      </c>
      <c r="D20" s="20"/>
      <c r="E20" s="16"/>
    </row>
    <row r="21" spans="1:5" ht="28.9" thickBot="1" x14ac:dyDescent="0.5">
      <c r="B21" s="19" t="s">
        <v>98</v>
      </c>
      <c r="C21" s="28" t="s">
        <v>260</v>
      </c>
      <c r="D21" s="20"/>
      <c r="E21" s="16"/>
    </row>
    <row r="22" spans="1:5" ht="14.65" thickBot="1" x14ac:dyDescent="0.5">
      <c r="B22" s="19"/>
      <c r="C22" s="28"/>
      <c r="D22" s="20"/>
      <c r="E22" s="16"/>
    </row>
    <row r="23" spans="1:5" ht="15" customHeight="1" thickBot="1" x14ac:dyDescent="0.5">
      <c r="A23" t="s">
        <v>310</v>
      </c>
      <c r="B23" s="19" t="s">
        <v>99</v>
      </c>
      <c r="C23" s="50" t="s">
        <v>262</v>
      </c>
      <c r="D23" s="20"/>
      <c r="E23" s="16"/>
    </row>
    <row r="24" spans="1:5" ht="15" customHeight="1" thickBot="1" x14ac:dyDescent="0.5">
      <c r="B24" s="19" t="s">
        <v>101</v>
      </c>
      <c r="C24" s="50" t="s">
        <v>263</v>
      </c>
      <c r="D24" s="20"/>
      <c r="E24" s="16"/>
    </row>
    <row r="25" spans="1:5" ht="15" customHeight="1" thickBot="1" x14ac:dyDescent="0.5">
      <c r="B25" s="19"/>
      <c r="C25" s="50" t="s">
        <v>264</v>
      </c>
      <c r="D25" s="20"/>
      <c r="E25" s="16"/>
    </row>
    <row r="26" spans="1:5" ht="28.9" thickBot="1" x14ac:dyDescent="0.5">
      <c r="B26" s="19" t="s">
        <v>103</v>
      </c>
      <c r="C26" s="50" t="s">
        <v>265</v>
      </c>
      <c r="D26" s="20"/>
      <c r="E26" s="16"/>
    </row>
    <row r="27" spans="1:5" ht="28.9" thickBot="1" x14ac:dyDescent="0.5">
      <c r="A27" t="s">
        <v>311</v>
      </c>
      <c r="B27" s="19" t="s">
        <v>104</v>
      </c>
      <c r="C27" s="50" t="s">
        <v>266</v>
      </c>
      <c r="D27" s="20"/>
      <c r="E27" s="16"/>
    </row>
    <row r="28" spans="1:5" ht="28.9" thickBot="1" x14ac:dyDescent="0.5">
      <c r="B28" s="19" t="s">
        <v>105</v>
      </c>
      <c r="C28" s="50" t="s">
        <v>267</v>
      </c>
      <c r="D28" s="20"/>
      <c r="E28" s="16"/>
    </row>
    <row r="29" spans="1:5" ht="28.9" thickBot="1" x14ac:dyDescent="0.5">
      <c r="B29" s="19" t="s">
        <v>108</v>
      </c>
      <c r="C29" s="50" t="s">
        <v>268</v>
      </c>
      <c r="D29" s="20"/>
      <c r="E29" s="16"/>
    </row>
    <row r="30" spans="1:5" ht="15" customHeight="1" thickBot="1" x14ac:dyDescent="0.5">
      <c r="B30" s="19" t="s">
        <v>109</v>
      </c>
      <c r="C30" s="28"/>
      <c r="D30" s="20"/>
      <c r="E30" s="16"/>
    </row>
    <row r="31" spans="1:5" ht="15" customHeight="1" thickBot="1" x14ac:dyDescent="0.5">
      <c r="B31" s="19" t="s">
        <v>110</v>
      </c>
      <c r="C31" s="28"/>
      <c r="D31" s="20"/>
      <c r="E31" s="16"/>
    </row>
    <row r="32" spans="1:5" ht="15" customHeight="1" thickBot="1" x14ac:dyDescent="0.5">
      <c r="B32" s="19" t="s">
        <v>111</v>
      </c>
      <c r="C32" s="28"/>
      <c r="D32" s="20"/>
      <c r="E32" s="16"/>
    </row>
    <row r="33" spans="2:5" ht="15" customHeight="1" thickBot="1" x14ac:dyDescent="0.5">
      <c r="B33" s="19"/>
      <c r="C33" s="28"/>
      <c r="D33" s="20"/>
      <c r="E33" s="16"/>
    </row>
    <row r="34" spans="2:5" ht="28.9" thickBot="1" x14ac:dyDescent="0.5">
      <c r="B34" s="19" t="s">
        <v>112</v>
      </c>
      <c r="C34" s="28" t="s">
        <v>270</v>
      </c>
      <c r="D34" s="20"/>
      <c r="E34" s="16"/>
    </row>
    <row r="35" spans="2:5" ht="28.9" thickBot="1" x14ac:dyDescent="0.5">
      <c r="B35" s="19" t="s">
        <v>113</v>
      </c>
      <c r="C35" s="28" t="s">
        <v>305</v>
      </c>
      <c r="D35" s="20"/>
      <c r="E35" s="16"/>
    </row>
    <row r="36" spans="2:5" ht="28.9" thickBot="1" x14ac:dyDescent="0.5">
      <c r="B36" s="19" t="s">
        <v>114</v>
      </c>
      <c r="C36" s="28" t="s">
        <v>271</v>
      </c>
      <c r="D36" s="20"/>
      <c r="E36" s="16"/>
    </row>
    <row r="37" spans="2:5" ht="15" customHeight="1" thickBot="1" x14ac:dyDescent="0.5">
      <c r="B37" s="19" t="s">
        <v>115</v>
      </c>
      <c r="C37" s="28"/>
      <c r="D37" s="20"/>
      <c r="E37" s="16"/>
    </row>
    <row r="38" spans="2:5" ht="15" customHeight="1" thickBot="1" x14ac:dyDescent="0.5">
      <c r="B38" s="19" t="s">
        <v>116</v>
      </c>
      <c r="C38" s="28"/>
      <c r="D38" s="20"/>
      <c r="E38" s="16"/>
    </row>
    <row r="39" spans="2:5" ht="15" customHeight="1" thickBot="1" x14ac:dyDescent="0.5">
      <c r="B39" s="19" t="s">
        <v>269</v>
      </c>
      <c r="C39" s="28"/>
      <c r="D39" s="20"/>
      <c r="E39" s="16"/>
    </row>
    <row r="40" spans="2:5" ht="15" customHeight="1" thickBot="1" x14ac:dyDescent="0.5">
      <c r="B40" s="19" t="s">
        <v>272</v>
      </c>
      <c r="C40" s="28"/>
      <c r="D40" s="20"/>
      <c r="E40" s="16"/>
    </row>
    <row r="41" spans="2:5" ht="15" customHeight="1" thickBot="1" x14ac:dyDescent="0.5">
      <c r="B41" s="19"/>
      <c r="C41" s="28"/>
      <c r="D41" s="20"/>
      <c r="E41" s="16"/>
    </row>
    <row r="42" spans="2:5" ht="28.9" thickBot="1" x14ac:dyDescent="0.5">
      <c r="B42" s="19" t="s">
        <v>273</v>
      </c>
      <c r="C42" s="28" t="s">
        <v>277</v>
      </c>
      <c r="D42" s="20"/>
      <c r="E42" s="16"/>
    </row>
    <row r="43" spans="2:5" ht="15" customHeight="1" thickBot="1" x14ac:dyDescent="0.5">
      <c r="B43" s="19" t="s">
        <v>274</v>
      </c>
      <c r="C43" s="28"/>
      <c r="D43" s="20"/>
      <c r="E43" s="16"/>
    </row>
    <row r="44" spans="2:5" ht="15" customHeight="1" thickBot="1" x14ac:dyDescent="0.5">
      <c r="B44" s="19" t="s">
        <v>275</v>
      </c>
      <c r="C44" s="28"/>
      <c r="D44" s="20"/>
      <c r="E44" s="16"/>
    </row>
    <row r="45" spans="2:5" ht="14.65" thickBot="1" x14ac:dyDescent="0.5">
      <c r="B45" s="19"/>
      <c r="C45" s="118" t="s">
        <v>312</v>
      </c>
      <c r="D45" s="25"/>
      <c r="E45" s="25"/>
    </row>
    <row r="46" spans="2:5" ht="14.65" thickBot="1" x14ac:dyDescent="0.5">
      <c r="B46" s="19" t="s">
        <v>172</v>
      </c>
      <c r="C46" s="50" t="s">
        <v>136</v>
      </c>
      <c r="D46" s="20"/>
      <c r="E46" s="16"/>
    </row>
    <row r="47" spans="2:5" ht="14.65" thickBot="1" x14ac:dyDescent="0.5">
      <c r="B47" s="19" t="s">
        <v>173</v>
      </c>
      <c r="C47" s="59" t="s">
        <v>143</v>
      </c>
      <c r="D47" s="20"/>
      <c r="E47" s="16"/>
    </row>
    <row r="48" spans="2:5" ht="14.65" thickBot="1" x14ac:dyDescent="0.5">
      <c r="B48" s="19"/>
      <c r="C48" s="59" t="s">
        <v>134</v>
      </c>
      <c r="D48" s="20"/>
      <c r="E48" s="16"/>
    </row>
    <row r="49" spans="2:5" ht="14.65" thickBot="1" x14ac:dyDescent="0.5">
      <c r="B49" s="19"/>
      <c r="C49" s="59" t="s">
        <v>314</v>
      </c>
      <c r="D49" s="20"/>
      <c r="E49" s="16"/>
    </row>
    <row r="50" spans="2:5" ht="14.65" thickBot="1" x14ac:dyDescent="0.5">
      <c r="B50" s="19"/>
      <c r="C50" s="24" t="s">
        <v>313</v>
      </c>
      <c r="D50" s="25"/>
      <c r="E50" s="25"/>
    </row>
    <row r="51" spans="2:5" ht="14.65" thickBot="1" x14ac:dyDescent="0.5">
      <c r="B51" s="19" t="s">
        <v>172</v>
      </c>
      <c r="C51" s="28"/>
      <c r="D51" s="20"/>
      <c r="E51" s="16"/>
    </row>
    <row r="52" spans="2:5" ht="14.65" thickBot="1" x14ac:dyDescent="0.5">
      <c r="B52" s="19" t="s">
        <v>173</v>
      </c>
      <c r="C52" s="31"/>
      <c r="D52" s="20"/>
      <c r="E52" s="16"/>
    </row>
    <row r="53" spans="2:5" ht="36.75" customHeight="1" thickBot="1" x14ac:dyDescent="0.5">
      <c r="C53" s="4" t="s">
        <v>73</v>
      </c>
      <c r="D53" s="4"/>
      <c r="E53" s="21"/>
    </row>
    <row r="54" spans="2:5" x14ac:dyDescent="0.45">
      <c r="C54" s="10"/>
      <c r="D54" s="10"/>
    </row>
    <row r="55" spans="2:5" x14ac:dyDescent="0.45">
      <c r="C55" s="10"/>
    </row>
  </sheetData>
  <phoneticPr fontId="8" type="noConversion"/>
  <printOptions horizontalCentered="1"/>
  <pageMargins left="0.7" right="0.7" top="0.75" bottom="0.75" header="0.3" footer="0.3"/>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7FFC-0552-49D5-AB26-42033225B04F}">
  <dimension ref="A1:AM65"/>
  <sheetViews>
    <sheetView topLeftCell="A28" workbookViewId="0">
      <selection activeCell="C41" sqref="C41"/>
    </sheetView>
  </sheetViews>
  <sheetFormatPr defaultRowHeight="15" customHeight="1" x14ac:dyDescent="0.45"/>
  <cols>
    <col min="1" max="1" width="16.3984375" style="66" customWidth="1"/>
    <col min="3" max="3" width="68" customWidth="1"/>
    <col min="4" max="4" width="28.3984375" customWidth="1"/>
    <col min="5" max="5" width="19" customWidth="1"/>
    <col min="6" max="6" width="24.59765625" customWidth="1"/>
    <col min="7" max="7" width="20" customWidth="1"/>
    <col min="8" max="8" width="22.1328125" customWidth="1"/>
  </cols>
  <sheetData>
    <row r="1" spans="1:39" ht="14.25" x14ac:dyDescent="0.45">
      <c r="B1" s="1"/>
      <c r="C1" s="2" t="s">
        <v>48</v>
      </c>
      <c r="D1">
        <f>'[1]VBP Models'!C1</f>
        <v>0</v>
      </c>
    </row>
    <row r="2" spans="1:39" ht="14.25" x14ac:dyDescent="0.45">
      <c r="B2" s="1"/>
      <c r="C2" s="3"/>
    </row>
    <row r="3" spans="1:39" ht="14.25" x14ac:dyDescent="0.45">
      <c r="B3" s="1"/>
      <c r="C3" s="4" t="s">
        <v>79</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14.25" x14ac:dyDescent="0.45">
      <c r="B4" s="1"/>
      <c r="C4" s="6" t="s">
        <v>14</v>
      </c>
      <c r="D4" s="7"/>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row>
    <row r="5" spans="1:39" ht="14.25" x14ac:dyDescent="0.45">
      <c r="B5" s="1"/>
      <c r="C5" s="6" t="s">
        <v>15</v>
      </c>
      <c r="D5" s="7"/>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row>
    <row r="6" spans="1:39" ht="14.25" x14ac:dyDescent="0.45">
      <c r="B6" s="1"/>
      <c r="C6" s="4" t="s">
        <v>16</v>
      </c>
      <c r="D6" s="7"/>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14.25" x14ac:dyDescent="0.45">
      <c r="B7" s="1"/>
      <c r="C7" s="4" t="s">
        <v>17</v>
      </c>
      <c r="D7" s="7"/>
      <c r="E7" s="8"/>
      <c r="F7" s="9"/>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ht="14.25" x14ac:dyDescent="0.45">
      <c r="B8" s="1"/>
      <c r="C8" s="10"/>
      <c r="D8" s="10"/>
      <c r="E8" s="10"/>
      <c r="F8" s="11"/>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row>
    <row r="9" spans="1:39" ht="14.25" x14ac:dyDescent="0.45">
      <c r="B9" s="1"/>
      <c r="C9" s="12" t="s">
        <v>166</v>
      </c>
      <c r="D9" s="10"/>
      <c r="E9" s="10"/>
      <c r="F9" s="11"/>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39" ht="14.25" x14ac:dyDescent="0.45">
      <c r="C10" s="13"/>
    </row>
    <row r="11" spans="1:39" ht="15.75" customHeight="1" thickBot="1" x14ac:dyDescent="0.5">
      <c r="B11" s="14"/>
      <c r="C11" s="15"/>
      <c r="D11" s="16" t="s">
        <v>80</v>
      </c>
      <c r="E11" s="16" t="s">
        <v>80</v>
      </c>
      <c r="F11" s="16" t="s">
        <v>80</v>
      </c>
      <c r="G11" s="16" t="s">
        <v>80</v>
      </c>
      <c r="H11" s="16" t="s">
        <v>80</v>
      </c>
      <c r="I11" s="16" t="s">
        <v>80</v>
      </c>
      <c r="J11" s="16" t="s">
        <v>80</v>
      </c>
      <c r="K11" s="16" t="s">
        <v>80</v>
      </c>
      <c r="L11" s="16" t="s">
        <v>80</v>
      </c>
      <c r="M11" s="16" t="s">
        <v>80</v>
      </c>
      <c r="N11" s="16" t="s">
        <v>80</v>
      </c>
      <c r="O11" s="16" t="s">
        <v>80</v>
      </c>
      <c r="P11" s="16" t="s">
        <v>80</v>
      </c>
      <c r="Q11" s="16" t="s">
        <v>80</v>
      </c>
      <c r="R11" s="16" t="s">
        <v>80</v>
      </c>
      <c r="S11" s="16" t="s">
        <v>80</v>
      </c>
      <c r="T11" s="16" t="s">
        <v>80</v>
      </c>
      <c r="U11" s="16" t="s">
        <v>80</v>
      </c>
      <c r="V11" s="16" t="s">
        <v>80</v>
      </c>
      <c r="W11" s="16" t="s">
        <v>80</v>
      </c>
      <c r="X11" s="16" t="s">
        <v>80</v>
      </c>
      <c r="Y11" s="16" t="s">
        <v>80</v>
      </c>
      <c r="Z11" s="16" t="s">
        <v>80</v>
      </c>
      <c r="AA11" s="16" t="s">
        <v>80</v>
      </c>
      <c r="AB11" s="16" t="s">
        <v>80</v>
      </c>
      <c r="AC11" s="16" t="s">
        <v>80</v>
      </c>
      <c r="AD11" s="16" t="s">
        <v>80</v>
      </c>
      <c r="AE11" s="16" t="s">
        <v>80</v>
      </c>
      <c r="AF11" s="16" t="s">
        <v>80</v>
      </c>
      <c r="AG11" s="16" t="s">
        <v>80</v>
      </c>
      <c r="AH11" s="16" t="s">
        <v>80</v>
      </c>
      <c r="AI11" s="16" t="s">
        <v>80</v>
      </c>
      <c r="AJ11" s="16" t="s">
        <v>80</v>
      </c>
      <c r="AK11" s="16" t="s">
        <v>80</v>
      </c>
      <c r="AL11" s="16" t="s">
        <v>80</v>
      </c>
      <c r="AM11" s="16" t="s">
        <v>80</v>
      </c>
    </row>
    <row r="12" spans="1:39" s="17" customFormat="1" ht="28.9" customHeight="1" thickBot="1" x14ac:dyDescent="0.5">
      <c r="A12" s="105"/>
      <c r="C12" s="18" t="s">
        <v>81</v>
      </c>
      <c r="D12" s="18" t="e">
        <f t="shared" ref="D12:AM12" si="0">AVERAGE(D14:D33)</f>
        <v>#DIV/0!</v>
      </c>
      <c r="E12" s="18" t="e">
        <f t="shared" si="0"/>
        <v>#DIV/0!</v>
      </c>
      <c r="F12" s="18" t="e">
        <f t="shared" si="0"/>
        <v>#DIV/0!</v>
      </c>
      <c r="G12" s="18" t="e">
        <f t="shared" si="0"/>
        <v>#DIV/0!</v>
      </c>
      <c r="H12" s="18" t="e">
        <f t="shared" si="0"/>
        <v>#DIV/0!</v>
      </c>
      <c r="I12" s="18" t="e">
        <f t="shared" si="0"/>
        <v>#DIV/0!</v>
      </c>
      <c r="J12" s="18" t="e">
        <f t="shared" si="0"/>
        <v>#DIV/0!</v>
      </c>
      <c r="K12" s="18" t="e">
        <f t="shared" si="0"/>
        <v>#DIV/0!</v>
      </c>
      <c r="L12" s="18" t="e">
        <f t="shared" si="0"/>
        <v>#DIV/0!</v>
      </c>
      <c r="M12" s="18" t="e">
        <f t="shared" si="0"/>
        <v>#DIV/0!</v>
      </c>
      <c r="N12" s="18" t="e">
        <f t="shared" si="0"/>
        <v>#DIV/0!</v>
      </c>
      <c r="O12" s="18" t="e">
        <f t="shared" si="0"/>
        <v>#DIV/0!</v>
      </c>
      <c r="P12" s="18" t="e">
        <f t="shared" si="0"/>
        <v>#DIV/0!</v>
      </c>
      <c r="Q12" s="18" t="e">
        <f t="shared" si="0"/>
        <v>#DIV/0!</v>
      </c>
      <c r="R12" s="18" t="e">
        <f t="shared" si="0"/>
        <v>#DIV/0!</v>
      </c>
      <c r="S12" s="18" t="e">
        <f t="shared" si="0"/>
        <v>#DIV/0!</v>
      </c>
      <c r="T12" s="18" t="e">
        <f t="shared" si="0"/>
        <v>#DIV/0!</v>
      </c>
      <c r="U12" s="18" t="e">
        <f t="shared" si="0"/>
        <v>#DIV/0!</v>
      </c>
      <c r="V12" s="18" t="e">
        <f t="shared" si="0"/>
        <v>#DIV/0!</v>
      </c>
      <c r="W12" s="18" t="e">
        <f t="shared" si="0"/>
        <v>#DIV/0!</v>
      </c>
      <c r="X12" s="18" t="e">
        <f t="shared" si="0"/>
        <v>#DIV/0!</v>
      </c>
      <c r="Y12" s="18" t="e">
        <f t="shared" si="0"/>
        <v>#DIV/0!</v>
      </c>
      <c r="Z12" s="18" t="e">
        <f t="shared" si="0"/>
        <v>#DIV/0!</v>
      </c>
      <c r="AA12" s="18" t="e">
        <f t="shared" si="0"/>
        <v>#DIV/0!</v>
      </c>
      <c r="AB12" s="18" t="e">
        <f t="shared" si="0"/>
        <v>#DIV/0!</v>
      </c>
      <c r="AC12" s="18" t="e">
        <f t="shared" si="0"/>
        <v>#DIV/0!</v>
      </c>
      <c r="AD12" s="18" t="e">
        <f t="shared" si="0"/>
        <v>#DIV/0!</v>
      </c>
      <c r="AE12" s="18" t="e">
        <f t="shared" si="0"/>
        <v>#DIV/0!</v>
      </c>
      <c r="AF12" s="18" t="e">
        <f t="shared" si="0"/>
        <v>#DIV/0!</v>
      </c>
      <c r="AG12" s="18" t="e">
        <f t="shared" si="0"/>
        <v>#DIV/0!</v>
      </c>
      <c r="AH12" s="18" t="e">
        <f t="shared" si="0"/>
        <v>#DIV/0!</v>
      </c>
      <c r="AI12" s="18" t="e">
        <f t="shared" si="0"/>
        <v>#DIV/0!</v>
      </c>
      <c r="AJ12" s="18" t="e">
        <f t="shared" si="0"/>
        <v>#DIV/0!</v>
      </c>
      <c r="AK12" s="18" t="e">
        <f t="shared" si="0"/>
        <v>#DIV/0!</v>
      </c>
      <c r="AL12" s="18" t="e">
        <f t="shared" si="0"/>
        <v>#DIV/0!</v>
      </c>
      <c r="AM12" s="18" t="e">
        <f t="shared" si="0"/>
        <v>#DIV/0!</v>
      </c>
    </row>
    <row r="13" spans="1:39" s="17" customFormat="1" ht="42.75" x14ac:dyDescent="0.45">
      <c r="A13" s="106" t="s">
        <v>199</v>
      </c>
      <c r="C13" s="4"/>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row>
    <row r="14" spans="1:39" ht="28.5" x14ac:dyDescent="0.45">
      <c r="B14" s="19" t="s">
        <v>83</v>
      </c>
      <c r="C14" s="28" t="s">
        <v>278</v>
      </c>
      <c r="D14" s="20"/>
      <c r="E14" s="16"/>
      <c r="F14" s="16"/>
      <c r="G14" s="21"/>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row>
    <row r="15" spans="1:39" ht="14.25" x14ac:dyDescent="0.45">
      <c r="B15" s="19" t="s">
        <v>85</v>
      </c>
      <c r="C15" s="28"/>
      <c r="D15" s="20"/>
      <c r="E15" s="16"/>
      <c r="F15" s="16"/>
      <c r="G15" s="21"/>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row>
    <row r="16" spans="1:39" ht="14.25" x14ac:dyDescent="0.45">
      <c r="B16" s="19" t="s">
        <v>87</v>
      </c>
      <c r="C16" s="28"/>
      <c r="D16" s="20"/>
      <c r="E16" s="16"/>
      <c r="F16" s="16"/>
      <c r="G16" s="21"/>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row>
    <row r="17" spans="1:39" ht="14.25" x14ac:dyDescent="0.45">
      <c r="B17" s="19" t="s">
        <v>88</v>
      </c>
      <c r="C17" s="28"/>
      <c r="D17" s="20"/>
      <c r="E17" s="16"/>
      <c r="F17" s="16"/>
      <c r="G17" s="21"/>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row>
    <row r="18" spans="1:39" ht="28.5" x14ac:dyDescent="0.45">
      <c r="A18" s="66" t="s">
        <v>252</v>
      </c>
      <c r="B18" s="19"/>
      <c r="C18" s="50"/>
      <c r="D18" s="20"/>
      <c r="E18" s="16"/>
      <c r="F18" s="16"/>
      <c r="G18" s="21"/>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row>
    <row r="19" spans="1:39" ht="14.25" x14ac:dyDescent="0.45">
      <c r="B19" s="19" t="s">
        <v>90</v>
      </c>
      <c r="C19" s="28" t="s">
        <v>279</v>
      </c>
      <c r="D19" s="20"/>
      <c r="E19" s="16"/>
      <c r="F19" s="16"/>
      <c r="G19" s="21"/>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row>
    <row r="20" spans="1:39" ht="14.25" x14ac:dyDescent="0.45">
      <c r="B20" s="19" t="s">
        <v>93</v>
      </c>
      <c r="C20" s="28" t="s">
        <v>280</v>
      </c>
      <c r="D20" s="20"/>
      <c r="E20" s="16"/>
      <c r="F20" s="16"/>
      <c r="G20" s="21"/>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39" ht="14.65" thickBot="1" x14ac:dyDescent="0.5">
      <c r="B21" s="19" t="s">
        <v>94</v>
      </c>
      <c r="C21" s="28"/>
      <c r="D21" s="20"/>
      <c r="E21" s="16"/>
      <c r="F21" s="16"/>
      <c r="G21" s="21"/>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row>
    <row r="22" spans="1:39" ht="43.15" thickBot="1" x14ac:dyDescent="0.5">
      <c r="A22" s="66" t="s">
        <v>257</v>
      </c>
      <c r="B22" s="19"/>
      <c r="C22" s="28"/>
      <c r="D22" s="20"/>
      <c r="E22" s="16"/>
      <c r="F22" s="16"/>
      <c r="G22" s="21"/>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row>
    <row r="23" spans="1:39" ht="28.9" thickBot="1" x14ac:dyDescent="0.5">
      <c r="B23" s="19" t="s">
        <v>96</v>
      </c>
      <c r="C23" s="28" t="s">
        <v>283</v>
      </c>
      <c r="D23" s="20"/>
      <c r="E23" s="16"/>
      <c r="F23" s="16"/>
      <c r="G23" s="21"/>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row>
    <row r="24" spans="1:39" ht="14.65" thickBot="1" x14ac:dyDescent="0.5">
      <c r="B24" s="19" t="s">
        <v>98</v>
      </c>
      <c r="C24" s="28"/>
      <c r="D24" s="20"/>
      <c r="E24" s="16"/>
      <c r="F24" s="16"/>
      <c r="G24" s="21"/>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39" s="66" customFormat="1" ht="28.9" thickBot="1" x14ac:dyDescent="0.5">
      <c r="A25" s="66" t="s">
        <v>276</v>
      </c>
    </row>
    <row r="26" spans="1:39" ht="28.9" thickBot="1" x14ac:dyDescent="0.5">
      <c r="B26" s="19" t="s">
        <v>99</v>
      </c>
      <c r="C26" s="28" t="s">
        <v>281</v>
      </c>
      <c r="D26" s="20"/>
      <c r="E26" s="16"/>
      <c r="F26" s="16"/>
      <c r="G26" s="21"/>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row>
    <row r="27" spans="1:39" ht="14.25" x14ac:dyDescent="0.45">
      <c r="B27" s="19" t="s">
        <v>101</v>
      </c>
      <c r="C27" s="50"/>
      <c r="D27" s="20"/>
      <c r="E27" s="16"/>
      <c r="F27" s="16"/>
      <c r="G27" s="21"/>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row>
    <row r="28" spans="1:39" ht="14.25" x14ac:dyDescent="0.45">
      <c r="B28" s="19" t="s">
        <v>103</v>
      </c>
      <c r="C28" s="50"/>
      <c r="D28" s="20"/>
      <c r="E28" s="16"/>
      <c r="F28" s="16"/>
      <c r="G28" s="21"/>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row>
    <row r="29" spans="1:39" ht="14.65" thickBot="1" x14ac:dyDescent="0.5">
      <c r="B29" s="19" t="s">
        <v>104</v>
      </c>
      <c r="C29" s="4"/>
      <c r="D29" s="20"/>
      <c r="E29" s="16"/>
      <c r="F29" s="16"/>
      <c r="G29" s="21"/>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row>
    <row r="30" spans="1:39" ht="28.9" thickBot="1" x14ac:dyDescent="0.5">
      <c r="A30" s="66" t="s">
        <v>170</v>
      </c>
      <c r="B30" s="19"/>
      <c r="C30" s="4"/>
      <c r="D30" s="20"/>
      <c r="E30" s="16"/>
      <c r="F30" s="16"/>
      <c r="G30" s="21"/>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row>
    <row r="31" spans="1:39" ht="28.9" thickBot="1" x14ac:dyDescent="0.5">
      <c r="B31" s="19" t="s">
        <v>105</v>
      </c>
      <c r="C31" s="50" t="s">
        <v>282</v>
      </c>
      <c r="D31" s="20"/>
      <c r="E31" s="16"/>
      <c r="F31" s="16"/>
      <c r="G31" s="21"/>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row>
    <row r="32" spans="1:39" ht="21" customHeight="1" thickBot="1" x14ac:dyDescent="0.5">
      <c r="B32" s="19" t="s">
        <v>108</v>
      </c>
      <c r="C32" s="50"/>
      <c r="D32" s="20"/>
      <c r="E32" s="16"/>
      <c r="F32" s="16"/>
      <c r="G32" s="21"/>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row>
    <row r="33" spans="2:39" ht="14.25" x14ac:dyDescent="0.45">
      <c r="B33" s="19" t="s">
        <v>109</v>
      </c>
      <c r="C33" s="4"/>
      <c r="D33" s="20"/>
      <c r="E33" s="20"/>
      <c r="F33" s="4"/>
      <c r="G33" s="21"/>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row>
    <row r="34" spans="2:39" ht="14.25" x14ac:dyDescent="0.45">
      <c r="B34" s="19"/>
      <c r="C34" s="4"/>
      <c r="D34" s="20"/>
      <c r="E34" s="20"/>
      <c r="F34" s="4"/>
      <c r="G34" s="21"/>
      <c r="H34" s="22"/>
      <c r="I34" s="22"/>
      <c r="J34" s="22"/>
      <c r="K34" s="22"/>
      <c r="L34" s="22"/>
      <c r="M34" s="22"/>
      <c r="N34" s="22"/>
      <c r="O34" s="22"/>
      <c r="P34" s="22"/>
      <c r="Q34" s="22"/>
      <c r="R34" s="22"/>
      <c r="S34" s="22"/>
      <c r="T34" s="22"/>
      <c r="U34" s="22"/>
      <c r="V34" s="22"/>
      <c r="W34" s="22"/>
      <c r="X34" s="22"/>
      <c r="Y34" s="22"/>
      <c r="Z34" s="22"/>
      <c r="AA34" s="22"/>
      <c r="AB34" s="22"/>
      <c r="AC34" s="22"/>
      <c r="AD34" s="33"/>
      <c r="AE34" s="33"/>
      <c r="AF34" s="33"/>
      <c r="AG34" s="33"/>
      <c r="AH34" s="33"/>
      <c r="AI34" s="33"/>
      <c r="AJ34" s="33"/>
      <c r="AK34" s="33"/>
      <c r="AL34" s="33"/>
      <c r="AM34" s="33"/>
    </row>
    <row r="35" spans="2:39" ht="14.25" x14ac:dyDescent="0.45">
      <c r="B35" s="19"/>
      <c r="C35" s="24" t="s">
        <v>315</v>
      </c>
      <c r="D35" s="25"/>
      <c r="E35" s="25"/>
      <c r="F35" s="24"/>
      <c r="G35" s="26"/>
      <c r="H35" s="27"/>
      <c r="I35" s="27"/>
      <c r="J35" s="27"/>
      <c r="K35" s="27"/>
      <c r="L35" s="27"/>
      <c r="M35" s="27"/>
      <c r="N35" s="27"/>
      <c r="O35" s="27"/>
      <c r="P35" s="27"/>
      <c r="Q35" s="27"/>
      <c r="R35" s="27"/>
      <c r="S35" s="27"/>
      <c r="T35" s="27"/>
      <c r="U35" s="27"/>
      <c r="V35" s="27"/>
      <c r="W35" s="27"/>
      <c r="X35" s="27"/>
      <c r="Y35" s="27"/>
      <c r="Z35" s="27"/>
      <c r="AA35" s="27"/>
      <c r="AB35" s="27"/>
      <c r="AC35" s="27"/>
    </row>
    <row r="36" spans="2:39" ht="14.25" x14ac:dyDescent="0.45">
      <c r="B36" s="19" t="s">
        <v>172</v>
      </c>
      <c r="C36" s="50" t="s">
        <v>136</v>
      </c>
      <c r="D36" s="20"/>
      <c r="E36" s="16"/>
      <c r="F36" s="16"/>
      <c r="G36" s="21"/>
      <c r="H36" s="22"/>
      <c r="I36" s="22"/>
      <c r="J36" s="22"/>
      <c r="K36" s="22"/>
      <c r="L36" s="22"/>
      <c r="M36" s="29"/>
      <c r="N36" s="29"/>
      <c r="O36" s="29"/>
      <c r="P36" s="29"/>
      <c r="Q36" s="29"/>
      <c r="R36" s="22"/>
      <c r="S36" s="22"/>
      <c r="T36" s="22"/>
      <c r="U36" s="22"/>
      <c r="V36" s="22"/>
      <c r="W36" s="22"/>
      <c r="X36" s="22"/>
      <c r="Y36" s="22"/>
      <c r="Z36" s="22"/>
      <c r="AA36" s="22"/>
      <c r="AB36" s="22"/>
      <c r="AC36" s="22"/>
      <c r="AD36" s="22"/>
      <c r="AE36" s="22"/>
      <c r="AF36" s="30"/>
      <c r="AG36" s="30"/>
      <c r="AH36" s="30"/>
      <c r="AI36" s="30"/>
      <c r="AJ36" s="30"/>
    </row>
    <row r="37" spans="2:39" ht="14.25" x14ac:dyDescent="0.45">
      <c r="B37" s="19" t="s">
        <v>173</v>
      </c>
      <c r="C37" s="59" t="s">
        <v>143</v>
      </c>
      <c r="D37" s="20"/>
      <c r="E37" s="16"/>
      <c r="F37" s="16"/>
      <c r="G37" s="21"/>
      <c r="H37" s="22"/>
      <c r="I37" s="22"/>
      <c r="J37" s="22"/>
      <c r="K37" s="22"/>
      <c r="L37" s="22"/>
      <c r="M37" s="29"/>
      <c r="N37" s="29"/>
      <c r="O37" s="29"/>
      <c r="P37" s="29"/>
      <c r="Q37" s="29"/>
      <c r="R37" s="22"/>
      <c r="S37" s="22"/>
      <c r="T37" s="22"/>
      <c r="U37" s="22"/>
      <c r="V37" s="22"/>
      <c r="W37" s="22"/>
      <c r="X37" s="22"/>
      <c r="Y37" s="22"/>
      <c r="Z37" s="22"/>
      <c r="AA37" s="22"/>
      <c r="AB37" s="22"/>
      <c r="AC37" s="22"/>
      <c r="AD37" s="22"/>
      <c r="AE37" s="22"/>
      <c r="AF37" s="30"/>
      <c r="AG37" s="30"/>
      <c r="AH37" s="30"/>
      <c r="AI37" s="30"/>
      <c r="AJ37" s="30"/>
    </row>
    <row r="38" spans="2:39" ht="14.25" x14ac:dyDescent="0.45">
      <c r="B38" s="19" t="s">
        <v>174</v>
      </c>
      <c r="C38" s="59" t="s">
        <v>134</v>
      </c>
      <c r="D38" s="20"/>
      <c r="E38" s="16"/>
      <c r="F38" s="16"/>
      <c r="G38" s="21"/>
      <c r="H38" s="22"/>
      <c r="I38" s="22"/>
      <c r="J38" s="22"/>
      <c r="K38" s="22"/>
      <c r="L38" s="22"/>
      <c r="M38" s="29"/>
      <c r="N38" s="29"/>
      <c r="O38" s="29"/>
      <c r="P38" s="29"/>
      <c r="Q38" s="29"/>
      <c r="R38" s="22"/>
      <c r="S38" s="22"/>
      <c r="T38" s="22"/>
      <c r="U38" s="22"/>
      <c r="V38" s="22"/>
      <c r="W38" s="22"/>
      <c r="X38" s="22"/>
      <c r="Y38" s="22"/>
      <c r="Z38" s="22"/>
      <c r="AA38" s="22"/>
      <c r="AB38" s="22"/>
      <c r="AC38" s="22"/>
      <c r="AD38" s="22"/>
      <c r="AE38" s="22"/>
      <c r="AF38" s="30"/>
      <c r="AG38" s="30"/>
      <c r="AH38" s="30"/>
      <c r="AI38" s="30"/>
      <c r="AJ38" s="30"/>
    </row>
    <row r="39" spans="2:39" ht="14.65" thickBot="1" x14ac:dyDescent="0.5">
      <c r="B39" s="19" t="s">
        <v>175</v>
      </c>
      <c r="C39" s="59" t="s">
        <v>314</v>
      </c>
      <c r="D39" s="20"/>
      <c r="E39" s="16"/>
      <c r="F39" s="16"/>
      <c r="G39" s="21"/>
      <c r="H39" s="22"/>
      <c r="I39" s="22"/>
      <c r="J39" s="22"/>
      <c r="K39" s="22"/>
      <c r="L39" s="22"/>
      <c r="M39" s="29"/>
      <c r="N39" s="29"/>
      <c r="O39" s="29"/>
      <c r="P39" s="29"/>
      <c r="Q39" s="29"/>
      <c r="R39" s="22"/>
      <c r="S39" s="22"/>
      <c r="T39" s="22"/>
      <c r="U39" s="22"/>
      <c r="V39" s="22"/>
      <c r="W39" s="22"/>
      <c r="X39" s="22"/>
      <c r="Y39" s="22"/>
      <c r="Z39" s="22"/>
      <c r="AA39" s="22"/>
      <c r="AB39" s="22"/>
      <c r="AC39" s="22"/>
      <c r="AD39" s="33"/>
      <c r="AE39" s="33"/>
      <c r="AF39" s="34"/>
      <c r="AG39" s="34"/>
      <c r="AH39" s="34"/>
      <c r="AI39" s="34"/>
      <c r="AJ39" s="34"/>
    </row>
    <row r="40" spans="2:39" ht="43.15" thickBot="1" x14ac:dyDescent="0.5">
      <c r="B40" s="19" t="s">
        <v>176</v>
      </c>
      <c r="C40" s="59" t="s">
        <v>151</v>
      </c>
      <c r="D40" s="20"/>
      <c r="E40" s="16"/>
      <c r="F40" s="16"/>
      <c r="G40" s="21"/>
      <c r="H40" s="22"/>
      <c r="I40" s="22"/>
      <c r="J40" s="22"/>
      <c r="K40" s="22"/>
      <c r="L40" s="22"/>
      <c r="M40" s="29"/>
      <c r="N40" s="29"/>
      <c r="O40" s="29"/>
      <c r="P40" s="29"/>
      <c r="Q40" s="29"/>
      <c r="R40" s="22"/>
      <c r="S40" s="22"/>
      <c r="T40" s="22"/>
      <c r="U40" s="22"/>
      <c r="V40" s="22"/>
      <c r="W40" s="22"/>
      <c r="X40" s="22"/>
      <c r="Y40" s="22"/>
      <c r="Z40" s="22"/>
      <c r="AA40" s="22"/>
      <c r="AB40" s="22"/>
      <c r="AC40" s="22"/>
      <c r="AD40" s="33"/>
      <c r="AE40" s="33"/>
      <c r="AF40" s="34"/>
      <c r="AG40" s="34"/>
      <c r="AH40" s="34"/>
      <c r="AI40" s="34"/>
      <c r="AJ40" s="34"/>
    </row>
    <row r="41" spans="2:39" ht="14.65" thickBot="1" x14ac:dyDescent="0.5">
      <c r="B41" s="19"/>
      <c r="C41" s="145" t="s">
        <v>431</v>
      </c>
      <c r="D41" s="20"/>
      <c r="E41" s="16"/>
      <c r="F41" s="16"/>
      <c r="G41" s="21"/>
      <c r="H41" s="22"/>
      <c r="I41" s="22"/>
      <c r="J41" s="22"/>
      <c r="K41" s="22"/>
      <c r="L41" s="22"/>
      <c r="M41" s="29"/>
      <c r="N41" s="29"/>
      <c r="O41" s="29"/>
      <c r="P41" s="29"/>
      <c r="Q41" s="29"/>
      <c r="R41" s="22"/>
      <c r="S41" s="22"/>
      <c r="T41" s="22"/>
      <c r="U41" s="22"/>
      <c r="V41" s="22"/>
      <c r="W41" s="22"/>
      <c r="X41" s="22"/>
      <c r="Y41" s="22"/>
      <c r="Z41" s="22"/>
      <c r="AA41" s="22"/>
      <c r="AB41" s="22"/>
      <c r="AC41" s="22"/>
      <c r="AD41" s="33"/>
      <c r="AE41" s="33"/>
      <c r="AF41" s="34"/>
      <c r="AG41" s="34"/>
      <c r="AH41" s="34"/>
      <c r="AI41" s="34"/>
      <c r="AJ41" s="34"/>
    </row>
    <row r="42" spans="2:39" ht="14.65" thickBot="1" x14ac:dyDescent="0.5">
      <c r="B42" s="19"/>
      <c r="C42" s="31"/>
      <c r="D42" s="20"/>
      <c r="E42" s="16"/>
      <c r="F42" s="16"/>
      <c r="G42" s="21"/>
      <c r="H42" s="22"/>
      <c r="I42" s="22"/>
      <c r="J42" s="22"/>
      <c r="K42" s="22"/>
      <c r="L42" s="22"/>
      <c r="M42" s="29"/>
      <c r="N42" s="29"/>
      <c r="O42" s="29"/>
      <c r="P42" s="29"/>
      <c r="Q42" s="29"/>
      <c r="R42" s="22"/>
      <c r="S42" s="22"/>
      <c r="T42" s="22"/>
      <c r="U42" s="22"/>
      <c r="V42" s="22"/>
      <c r="W42" s="22"/>
      <c r="X42" s="22"/>
      <c r="Y42" s="22"/>
      <c r="Z42" s="22"/>
      <c r="AA42" s="22"/>
      <c r="AB42" s="22"/>
      <c r="AC42" s="22"/>
      <c r="AD42" s="33"/>
      <c r="AE42" s="33"/>
      <c r="AF42" s="34"/>
      <c r="AG42" s="34"/>
      <c r="AH42" s="34"/>
      <c r="AI42" s="34"/>
      <c r="AJ42" s="34"/>
    </row>
    <row r="43" spans="2:39" ht="14.25" x14ac:dyDescent="0.45">
      <c r="B43" s="19"/>
      <c r="C43" s="24" t="s">
        <v>316</v>
      </c>
      <c r="D43" s="25"/>
      <c r="E43" s="25"/>
      <c r="F43" s="24"/>
      <c r="G43" s="26"/>
      <c r="H43" s="27"/>
      <c r="I43" s="27"/>
      <c r="J43" s="27"/>
      <c r="K43" s="27"/>
      <c r="L43" s="27"/>
      <c r="M43" s="27"/>
      <c r="N43" s="27"/>
      <c r="O43" s="27"/>
      <c r="P43" s="27"/>
      <c r="Q43" s="27"/>
      <c r="R43" s="27"/>
      <c r="S43" s="27"/>
      <c r="T43" s="27"/>
      <c r="U43" s="27"/>
      <c r="V43" s="27"/>
      <c r="W43" s="27"/>
      <c r="X43" s="27"/>
      <c r="Y43" s="27"/>
      <c r="Z43" s="27"/>
      <c r="AA43" s="27"/>
      <c r="AB43" s="27"/>
      <c r="AC43" s="27"/>
    </row>
    <row r="44" spans="2:39" ht="14.25" x14ac:dyDescent="0.45">
      <c r="B44" s="19" t="s">
        <v>172</v>
      </c>
      <c r="C44" s="28"/>
      <c r="D44" s="20"/>
      <c r="E44" s="16"/>
      <c r="F44" s="16"/>
      <c r="G44" s="21"/>
      <c r="H44" s="22"/>
      <c r="I44" s="22"/>
      <c r="J44" s="22"/>
      <c r="K44" s="22"/>
      <c r="L44" s="22"/>
      <c r="M44" s="29"/>
      <c r="N44" s="29"/>
      <c r="O44" s="29"/>
      <c r="P44" s="29"/>
      <c r="Q44" s="29"/>
      <c r="R44" s="22"/>
      <c r="S44" s="22"/>
      <c r="T44" s="22"/>
      <c r="U44" s="22"/>
      <c r="V44" s="22"/>
      <c r="W44" s="22"/>
      <c r="X44" s="22"/>
      <c r="Y44" s="22"/>
      <c r="Z44" s="22"/>
      <c r="AA44" s="22"/>
      <c r="AB44" s="22"/>
      <c r="AC44" s="22"/>
      <c r="AD44" s="22"/>
      <c r="AE44" s="22"/>
      <c r="AF44" s="30"/>
      <c r="AG44" s="30"/>
      <c r="AH44" s="30"/>
      <c r="AI44" s="30"/>
      <c r="AJ44" s="30"/>
    </row>
    <row r="45" spans="2:39" ht="14.25" x14ac:dyDescent="0.45">
      <c r="B45" s="19" t="s">
        <v>173</v>
      </c>
      <c r="C45" s="28"/>
      <c r="D45" s="20"/>
      <c r="E45" s="16"/>
      <c r="F45" s="16"/>
      <c r="G45" s="21"/>
      <c r="H45" s="22"/>
      <c r="I45" s="22"/>
      <c r="J45" s="22"/>
      <c r="K45" s="22"/>
      <c r="L45" s="22"/>
      <c r="M45" s="29"/>
      <c r="N45" s="29"/>
      <c r="O45" s="29"/>
      <c r="P45" s="29"/>
      <c r="Q45" s="29"/>
      <c r="R45" s="22"/>
      <c r="S45" s="22"/>
      <c r="T45" s="22"/>
      <c r="U45" s="22"/>
      <c r="V45" s="22"/>
      <c r="W45" s="22"/>
      <c r="X45" s="22"/>
      <c r="Y45" s="22"/>
      <c r="Z45" s="22"/>
      <c r="AA45" s="22"/>
      <c r="AB45" s="22"/>
      <c r="AC45" s="22"/>
      <c r="AD45" s="22"/>
      <c r="AE45" s="22"/>
      <c r="AF45" s="30"/>
      <c r="AG45" s="30"/>
      <c r="AH45" s="30"/>
      <c r="AI45" s="30"/>
      <c r="AJ45" s="30"/>
    </row>
    <row r="46" spans="2:39" ht="14.25" x14ac:dyDescent="0.45">
      <c r="B46" s="19" t="s">
        <v>174</v>
      </c>
      <c r="C46" s="31"/>
      <c r="D46" s="20"/>
      <c r="E46" s="16"/>
      <c r="F46" s="16"/>
      <c r="G46" s="21"/>
      <c r="H46" s="22"/>
      <c r="I46" s="22"/>
      <c r="J46" s="22"/>
      <c r="K46" s="22"/>
      <c r="L46" s="22"/>
      <c r="M46" s="29"/>
      <c r="N46" s="29"/>
      <c r="O46" s="29"/>
      <c r="P46" s="29"/>
      <c r="Q46" s="29"/>
      <c r="R46" s="22"/>
      <c r="S46" s="22"/>
      <c r="T46" s="22"/>
      <c r="U46" s="22"/>
      <c r="V46" s="22"/>
      <c r="W46" s="22"/>
      <c r="X46" s="22"/>
      <c r="Y46" s="22"/>
      <c r="Z46" s="22"/>
      <c r="AA46" s="22"/>
      <c r="AB46" s="22"/>
      <c r="AC46" s="22"/>
      <c r="AD46" s="22"/>
      <c r="AE46" s="22"/>
      <c r="AF46" s="30"/>
      <c r="AG46" s="30"/>
      <c r="AH46" s="30"/>
      <c r="AI46" s="30"/>
      <c r="AJ46" s="30"/>
    </row>
    <row r="47" spans="2:39" ht="14.25" x14ac:dyDescent="0.45">
      <c r="B47" s="19" t="s">
        <v>175</v>
      </c>
      <c r="C47" s="31"/>
      <c r="D47" s="20"/>
      <c r="E47" s="16"/>
      <c r="F47" s="16"/>
      <c r="G47" s="21"/>
      <c r="H47" s="22"/>
      <c r="I47" s="22"/>
      <c r="J47" s="22"/>
      <c r="K47" s="22"/>
      <c r="L47" s="22"/>
      <c r="M47" s="29"/>
      <c r="N47" s="29"/>
      <c r="O47" s="29"/>
      <c r="P47" s="29"/>
      <c r="Q47" s="29"/>
      <c r="R47" s="22"/>
      <c r="S47" s="22"/>
      <c r="T47" s="22"/>
      <c r="U47" s="22"/>
      <c r="V47" s="22"/>
      <c r="W47" s="22"/>
      <c r="X47" s="22"/>
      <c r="Y47" s="22"/>
      <c r="Z47" s="22"/>
      <c r="AA47" s="22"/>
      <c r="AB47" s="22"/>
      <c r="AC47" s="22"/>
      <c r="AD47" s="33"/>
      <c r="AE47" s="33"/>
      <c r="AF47" s="34"/>
      <c r="AG47" s="34"/>
      <c r="AH47" s="34"/>
      <c r="AI47" s="34"/>
      <c r="AJ47" s="34"/>
    </row>
    <row r="48" spans="2:39" ht="14.25" x14ac:dyDescent="0.45">
      <c r="B48" s="19" t="s">
        <v>176</v>
      </c>
      <c r="C48" s="31"/>
      <c r="D48" s="20"/>
      <c r="E48" s="16"/>
      <c r="F48" s="16"/>
      <c r="G48" s="21"/>
      <c r="H48" s="22"/>
      <c r="I48" s="22"/>
      <c r="J48" s="22"/>
      <c r="K48" s="22"/>
      <c r="L48" s="22"/>
      <c r="M48" s="29"/>
      <c r="N48" s="29"/>
      <c r="O48" s="29"/>
      <c r="P48" s="29"/>
      <c r="Q48" s="29"/>
      <c r="R48" s="22"/>
      <c r="S48" s="22"/>
      <c r="T48" s="22"/>
      <c r="U48" s="22"/>
      <c r="V48" s="22"/>
      <c r="W48" s="22"/>
      <c r="X48" s="22"/>
      <c r="Y48" s="22"/>
      <c r="Z48" s="22"/>
      <c r="AA48" s="22"/>
      <c r="AB48" s="22"/>
      <c r="AC48" s="22"/>
      <c r="AD48" s="33"/>
      <c r="AE48" s="33"/>
      <c r="AF48" s="34"/>
      <c r="AG48" s="34"/>
      <c r="AH48" s="34"/>
      <c r="AI48" s="34"/>
      <c r="AJ48" s="34"/>
    </row>
    <row r="49" spans="3:39" ht="36.75" customHeight="1" thickBot="1" x14ac:dyDescent="0.5">
      <c r="C49" s="4" t="s">
        <v>73</v>
      </c>
      <c r="D49" s="4"/>
      <c r="E49" s="21"/>
      <c r="F49" s="21"/>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row r="50" spans="3:39" ht="14.25" x14ac:dyDescent="0.45">
      <c r="C50" s="10"/>
      <c r="D50" s="10"/>
      <c r="G50" s="32"/>
      <c r="H50" s="32"/>
    </row>
    <row r="51" spans="3:39" ht="14.25" x14ac:dyDescent="0.45">
      <c r="C51" s="10"/>
      <c r="G51" s="32"/>
      <c r="H51" s="32"/>
    </row>
    <row r="52" spans="3:39" ht="14.25" x14ac:dyDescent="0.45">
      <c r="G52" s="32"/>
      <c r="H52" s="32"/>
    </row>
    <row r="53" spans="3:39" ht="14.25" x14ac:dyDescent="0.45">
      <c r="G53" s="32"/>
      <c r="H53" s="32"/>
    </row>
    <row r="54" spans="3:39" ht="14.25" x14ac:dyDescent="0.45">
      <c r="G54" s="32"/>
      <c r="H54" s="32"/>
    </row>
    <row r="55" spans="3:39" ht="14.25" x14ac:dyDescent="0.45">
      <c r="G55" s="32"/>
      <c r="H55" s="32"/>
    </row>
    <row r="56" spans="3:39" ht="14.25" x14ac:dyDescent="0.45">
      <c r="G56" s="32"/>
      <c r="H56" s="32"/>
    </row>
    <row r="57" spans="3:39" ht="14.25" x14ac:dyDescent="0.45">
      <c r="G57" s="32"/>
      <c r="H57" s="32"/>
    </row>
    <row r="58" spans="3:39" ht="14.25" x14ac:dyDescent="0.45">
      <c r="G58" s="32"/>
      <c r="H58" s="32"/>
    </row>
    <row r="59" spans="3:39" ht="14.25" x14ac:dyDescent="0.45">
      <c r="G59" s="32"/>
      <c r="H59" s="32"/>
    </row>
    <row r="60" spans="3:39" ht="14.25" x14ac:dyDescent="0.45">
      <c r="G60" s="32"/>
      <c r="H60" s="32"/>
    </row>
    <row r="61" spans="3:39" ht="14.25" x14ac:dyDescent="0.45">
      <c r="G61" s="32"/>
      <c r="H61" s="32"/>
    </row>
    <row r="62" spans="3:39" ht="14.25" x14ac:dyDescent="0.45">
      <c r="G62" s="32"/>
      <c r="H62" s="32"/>
    </row>
    <row r="63" spans="3:39" ht="14.25" x14ac:dyDescent="0.45">
      <c r="G63" s="32"/>
      <c r="H63" s="32"/>
    </row>
    <row r="64" spans="3:39" ht="14.25" x14ac:dyDescent="0.45">
      <c r="G64" s="32"/>
      <c r="H64" s="32"/>
    </row>
    <row r="65" spans="7:8" ht="14.25" x14ac:dyDescent="0.45">
      <c r="G65" s="32"/>
      <c r="H65" s="32"/>
    </row>
  </sheetData>
  <phoneticPr fontId="8" type="noConversion"/>
  <pageMargins left="0.7" right="0.7" top="0.75" bottom="0.75" header="0.3" footer="0.3"/>
  <pageSetup paperSize="9" fitToWidth="0"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3670C-6277-4286-8115-81C902C84005}">
  <sheetPr>
    <pageSetUpPr fitToPage="1"/>
  </sheetPr>
  <dimension ref="A1:E52"/>
  <sheetViews>
    <sheetView topLeftCell="A34" workbookViewId="0">
      <selection activeCell="C46" sqref="C46"/>
    </sheetView>
  </sheetViews>
  <sheetFormatPr defaultRowHeight="14.25" x14ac:dyDescent="0.45"/>
  <cols>
    <col min="1" max="1" width="19.9296875" bestFit="1" customWidth="1"/>
    <col min="3" max="3" width="68" customWidth="1"/>
    <col min="4" max="4" width="28.3984375" customWidth="1"/>
    <col min="5" max="5" width="19" customWidth="1"/>
  </cols>
  <sheetData>
    <row r="1" spans="1:5" x14ac:dyDescent="0.45">
      <c r="B1" s="1"/>
      <c r="C1" s="2" t="s">
        <v>48</v>
      </c>
      <c r="D1">
        <f>'[1]VBP Models'!C1</f>
        <v>0</v>
      </c>
    </row>
    <row r="2" spans="1:5" ht="14.65" thickBot="1" x14ac:dyDescent="0.5">
      <c r="B2" s="1"/>
      <c r="C2" s="3"/>
    </row>
    <row r="3" spans="1:5" ht="14.65" thickBot="1" x14ac:dyDescent="0.5">
      <c r="B3" s="1"/>
      <c r="C3" s="4" t="s">
        <v>79</v>
      </c>
      <c r="D3" s="5"/>
      <c r="E3" s="5"/>
    </row>
    <row r="4" spans="1:5" ht="14.65" thickBot="1" x14ac:dyDescent="0.5">
      <c r="B4" s="1"/>
      <c r="C4" s="6" t="s">
        <v>14</v>
      </c>
      <c r="D4" s="7"/>
      <c r="E4" s="8"/>
    </row>
    <row r="5" spans="1:5" ht="14.65" thickBot="1" x14ac:dyDescent="0.5">
      <c r="B5" s="1"/>
      <c r="C5" s="6" t="s">
        <v>15</v>
      </c>
      <c r="D5" s="7"/>
      <c r="E5" s="8"/>
    </row>
    <row r="6" spans="1:5" ht="14.65" thickBot="1" x14ac:dyDescent="0.5">
      <c r="B6" s="1"/>
      <c r="C6" s="4" t="s">
        <v>16</v>
      </c>
      <c r="D6" s="7"/>
      <c r="E6" s="8"/>
    </row>
    <row r="7" spans="1:5" ht="14.65" thickBot="1" x14ac:dyDescent="0.5">
      <c r="B7" s="1"/>
      <c r="C7" s="4" t="s">
        <v>17</v>
      </c>
      <c r="D7" s="7"/>
      <c r="E7" s="8"/>
    </row>
    <row r="8" spans="1:5" x14ac:dyDescent="0.45">
      <c r="B8" s="1"/>
      <c r="C8" s="10"/>
      <c r="D8" s="10"/>
      <c r="E8" s="10"/>
    </row>
    <row r="9" spans="1:5" x14ac:dyDescent="0.45">
      <c r="B9" s="1"/>
      <c r="C9" s="12" t="s">
        <v>166</v>
      </c>
      <c r="D9" s="10"/>
      <c r="E9" s="10"/>
    </row>
    <row r="10" spans="1:5" ht="14.65" thickBot="1" x14ac:dyDescent="0.5">
      <c r="C10" s="13"/>
    </row>
    <row r="11" spans="1:5" ht="15.75" customHeight="1" thickBot="1" x14ac:dyDescent="0.5">
      <c r="B11" s="14"/>
      <c r="C11" s="15"/>
      <c r="D11" s="16" t="s">
        <v>80</v>
      </c>
      <c r="E11" s="16" t="s">
        <v>80</v>
      </c>
    </row>
    <row r="12" spans="1:5" s="17" customFormat="1" ht="28.9" customHeight="1" thickBot="1" x14ac:dyDescent="0.5">
      <c r="C12" s="18" t="s">
        <v>81</v>
      </c>
      <c r="D12" s="18" t="e">
        <f t="shared" ref="D12:E12" si="0">AVERAGE(D14:D16)</f>
        <v>#DIV/0!</v>
      </c>
      <c r="E12" s="18" t="e">
        <f t="shared" si="0"/>
        <v>#DIV/0!</v>
      </c>
    </row>
    <row r="13" spans="1:5" s="17" customFormat="1" ht="28.9" customHeight="1" thickBot="1" x14ac:dyDescent="0.5">
      <c r="A13" t="s">
        <v>182</v>
      </c>
      <c r="C13" s="4" t="s">
        <v>291</v>
      </c>
      <c r="D13" s="18"/>
      <c r="E13" s="18"/>
    </row>
    <row r="14" spans="1:5" ht="14.65" thickBot="1" x14ac:dyDescent="0.5">
      <c r="B14" s="19" t="s">
        <v>83</v>
      </c>
      <c r="C14" s="28" t="s">
        <v>168</v>
      </c>
      <c r="D14" s="20"/>
      <c r="E14" s="16"/>
    </row>
    <row r="15" spans="1:5" ht="14.65" thickBot="1" x14ac:dyDescent="0.5">
      <c r="B15" s="19" t="s">
        <v>85</v>
      </c>
      <c r="C15" s="28" t="s">
        <v>192</v>
      </c>
      <c r="D15" s="20"/>
      <c r="E15" s="16"/>
    </row>
    <row r="16" spans="1:5" ht="14.65" thickBot="1" x14ac:dyDescent="0.5">
      <c r="B16" s="19" t="s">
        <v>87</v>
      </c>
      <c r="C16" s="28" t="s">
        <v>284</v>
      </c>
      <c r="D16" s="20"/>
      <c r="E16" s="16"/>
    </row>
    <row r="17" spans="1:5" ht="29.25" customHeight="1" thickBot="1" x14ac:dyDescent="0.5">
      <c r="B17" s="19" t="s">
        <v>88</v>
      </c>
      <c r="C17" s="28" t="s">
        <v>292</v>
      </c>
      <c r="D17" s="20"/>
      <c r="E17" s="16"/>
    </row>
    <row r="18" spans="1:5" s="17" customFormat="1" ht="29.25" customHeight="1" thickBot="1" x14ac:dyDescent="0.5">
      <c r="A18" s="66" t="s">
        <v>285</v>
      </c>
      <c r="C18" s="4" t="s">
        <v>286</v>
      </c>
      <c r="D18" s="18"/>
      <c r="E18" s="18"/>
    </row>
    <row r="19" spans="1:5" ht="29.25" customHeight="1" thickBot="1" x14ac:dyDescent="0.5">
      <c r="B19" s="19" t="s">
        <v>83</v>
      </c>
      <c r="C19" s="28" t="s">
        <v>287</v>
      </c>
      <c r="D19" s="20"/>
      <c r="E19" s="16"/>
    </row>
    <row r="20" spans="1:5" ht="29.25" customHeight="1" thickBot="1" x14ac:dyDescent="0.5">
      <c r="B20" s="19" t="s">
        <v>85</v>
      </c>
      <c r="C20" s="28" t="s">
        <v>288</v>
      </c>
      <c r="D20" s="20"/>
      <c r="E20" s="16"/>
    </row>
    <row r="21" spans="1:5" ht="29.25" customHeight="1" thickBot="1" x14ac:dyDescent="0.5">
      <c r="B21" s="19" t="s">
        <v>87</v>
      </c>
      <c r="C21" s="28" t="s">
        <v>289</v>
      </c>
      <c r="D21" s="20"/>
      <c r="E21" s="16"/>
    </row>
    <row r="22" spans="1:5" ht="29.25" customHeight="1" thickBot="1" x14ac:dyDescent="0.5">
      <c r="B22" s="19" t="s">
        <v>88</v>
      </c>
      <c r="C22" s="28"/>
      <c r="D22" s="20"/>
      <c r="E22" s="16"/>
    </row>
    <row r="23" spans="1:5" s="17" customFormat="1" ht="29.25" customHeight="1" thickBot="1" x14ac:dyDescent="0.5">
      <c r="A23" s="66" t="s">
        <v>290</v>
      </c>
      <c r="C23" s="4"/>
      <c r="D23" s="18"/>
      <c r="E23" s="18"/>
    </row>
    <row r="24" spans="1:5" ht="29.25" customHeight="1" thickBot="1" x14ac:dyDescent="0.5">
      <c r="B24" s="19" t="s">
        <v>83</v>
      </c>
      <c r="C24" s="28" t="s">
        <v>293</v>
      </c>
      <c r="D24" s="20"/>
      <c r="E24" s="16"/>
    </row>
    <row r="25" spans="1:5" ht="29.25" customHeight="1" thickBot="1" x14ac:dyDescent="0.5">
      <c r="B25" s="19" t="s">
        <v>85</v>
      </c>
      <c r="C25" s="28" t="s">
        <v>294</v>
      </c>
      <c r="D25" s="20"/>
      <c r="E25" s="16"/>
    </row>
    <row r="26" spans="1:5" ht="29.25" customHeight="1" thickBot="1" x14ac:dyDescent="0.5">
      <c r="B26" s="19" t="s">
        <v>87</v>
      </c>
      <c r="C26" s="28"/>
      <c r="D26" s="20"/>
      <c r="E26" s="16"/>
    </row>
    <row r="27" spans="1:5" ht="29.25" customHeight="1" thickBot="1" x14ac:dyDescent="0.5">
      <c r="B27" s="19" t="s">
        <v>88</v>
      </c>
      <c r="C27" s="28"/>
      <c r="D27" s="20"/>
      <c r="E27" s="16"/>
    </row>
    <row r="28" spans="1:5" s="17" customFormat="1" ht="29.25" customHeight="1" thickBot="1" x14ac:dyDescent="0.5">
      <c r="A28" s="66" t="s">
        <v>199</v>
      </c>
      <c r="C28" s="4"/>
      <c r="D28" s="18"/>
      <c r="E28" s="18"/>
    </row>
    <row r="29" spans="1:5" ht="29.25" customHeight="1" thickBot="1" x14ac:dyDescent="0.5">
      <c r="B29" s="19" t="s">
        <v>83</v>
      </c>
      <c r="C29" s="28" t="s">
        <v>295</v>
      </c>
      <c r="D29" s="20"/>
      <c r="E29" s="16"/>
    </row>
    <row r="30" spans="1:5" ht="29.25" customHeight="1" thickBot="1" x14ac:dyDescent="0.5">
      <c r="B30" s="19" t="s">
        <v>85</v>
      </c>
      <c r="C30" s="28" t="s">
        <v>296</v>
      </c>
      <c r="D30" s="20"/>
      <c r="E30" s="16"/>
    </row>
    <row r="31" spans="1:5" ht="29.25" customHeight="1" thickBot="1" x14ac:dyDescent="0.5">
      <c r="B31" s="19" t="s">
        <v>87</v>
      </c>
      <c r="C31" s="28" t="s">
        <v>297</v>
      </c>
      <c r="D31" s="20"/>
      <c r="E31" s="16"/>
    </row>
    <row r="32" spans="1:5" ht="29.25" customHeight="1" thickBot="1" x14ac:dyDescent="0.5">
      <c r="B32" s="19" t="s">
        <v>88</v>
      </c>
      <c r="C32" s="28"/>
      <c r="D32" s="20"/>
      <c r="E32" s="16"/>
    </row>
    <row r="33" spans="1:5" s="17" customFormat="1" ht="29.25" customHeight="1" thickBot="1" x14ac:dyDescent="0.5">
      <c r="A33" s="66" t="s">
        <v>298</v>
      </c>
      <c r="C33" s="4" t="s">
        <v>299</v>
      </c>
      <c r="D33" s="18"/>
      <c r="E33" s="18"/>
    </row>
    <row r="34" spans="1:5" ht="29.25" customHeight="1" thickBot="1" x14ac:dyDescent="0.5">
      <c r="B34" s="19" t="s">
        <v>83</v>
      </c>
      <c r="C34" s="28" t="s">
        <v>300</v>
      </c>
      <c r="D34" s="20"/>
      <c r="E34" s="16"/>
    </row>
    <row r="35" spans="1:5" ht="29.25" customHeight="1" thickBot="1" x14ac:dyDescent="0.5">
      <c r="B35" s="19" t="s">
        <v>85</v>
      </c>
      <c r="C35" s="28" t="s">
        <v>301</v>
      </c>
      <c r="D35" s="20"/>
      <c r="E35" s="16"/>
    </row>
    <row r="36" spans="1:5" ht="29.25" customHeight="1" thickBot="1" x14ac:dyDescent="0.5">
      <c r="B36" s="19" t="s">
        <v>87</v>
      </c>
      <c r="C36" s="28"/>
      <c r="D36" s="20"/>
      <c r="E36" s="16"/>
    </row>
    <row r="37" spans="1:5" ht="29.25" customHeight="1" thickBot="1" x14ac:dyDescent="0.5">
      <c r="B37" s="19" t="s">
        <v>88</v>
      </c>
      <c r="C37" s="28"/>
      <c r="D37" s="20"/>
      <c r="E37" s="16"/>
    </row>
    <row r="38" spans="1:5" s="17" customFormat="1" ht="29.25" customHeight="1" thickBot="1" x14ac:dyDescent="0.5">
      <c r="A38" s="66"/>
      <c r="C38" s="4" t="s">
        <v>302</v>
      </c>
      <c r="D38" s="18"/>
      <c r="E38" s="18"/>
    </row>
    <row r="39" spans="1:5" ht="29.25" customHeight="1" thickBot="1" x14ac:dyDescent="0.5">
      <c r="A39" s="66" t="s">
        <v>304</v>
      </c>
      <c r="B39" s="19" t="s">
        <v>83</v>
      </c>
      <c r="C39" s="28" t="s">
        <v>303</v>
      </c>
      <c r="D39" s="20"/>
      <c r="E39" s="16"/>
    </row>
    <row r="40" spans="1:5" ht="29.25" customHeight="1" thickBot="1" x14ac:dyDescent="0.5">
      <c r="B40" s="19" t="s">
        <v>85</v>
      </c>
      <c r="C40" s="28"/>
      <c r="D40" s="20"/>
      <c r="E40" s="16"/>
    </row>
    <row r="41" spans="1:5" ht="29.25" customHeight="1" thickBot="1" x14ac:dyDescent="0.5">
      <c r="B41" s="19" t="s">
        <v>87</v>
      </c>
      <c r="C41" s="28"/>
      <c r="D41" s="20"/>
      <c r="E41" s="16"/>
    </row>
    <row r="42" spans="1:5" ht="29.25" customHeight="1" thickBot="1" x14ac:dyDescent="0.5">
      <c r="B42" s="19" t="s">
        <v>88</v>
      </c>
      <c r="C42" s="28"/>
      <c r="D42" s="20"/>
      <c r="E42" s="16"/>
    </row>
    <row r="43" spans="1:5" ht="14.65" thickBot="1" x14ac:dyDescent="0.5">
      <c r="B43" s="19"/>
      <c r="C43" s="24" t="s">
        <v>317</v>
      </c>
      <c r="D43" s="25"/>
      <c r="E43" s="25"/>
    </row>
    <row r="44" spans="1:5" ht="14.65" thickBot="1" x14ac:dyDescent="0.5">
      <c r="B44" s="19" t="s">
        <v>172</v>
      </c>
      <c r="C44" s="50" t="s">
        <v>314</v>
      </c>
      <c r="D44" s="20"/>
      <c r="E44" s="16"/>
    </row>
    <row r="45" spans="1:5" ht="14.65" thickBot="1" x14ac:dyDescent="0.5">
      <c r="B45" s="19" t="s">
        <v>173</v>
      </c>
      <c r="C45" s="108" t="s">
        <v>429</v>
      </c>
      <c r="D45" s="20"/>
      <c r="E45" s="16"/>
    </row>
    <row r="46" spans="1:5" ht="28.9" thickBot="1" x14ac:dyDescent="0.5">
      <c r="B46" s="19"/>
      <c r="C46" s="108" t="s">
        <v>430</v>
      </c>
      <c r="D46" s="20"/>
      <c r="E46" s="16"/>
    </row>
    <row r="47" spans="1:5" ht="14.65" thickBot="1" x14ac:dyDescent="0.5">
      <c r="B47" s="19"/>
      <c r="C47" s="24" t="s">
        <v>179</v>
      </c>
      <c r="D47" s="25"/>
      <c r="E47" s="25"/>
    </row>
    <row r="48" spans="1:5" ht="14.65" thickBot="1" x14ac:dyDescent="0.5">
      <c r="B48" s="19" t="s">
        <v>172</v>
      </c>
      <c r="C48" s="28"/>
      <c r="D48" s="20"/>
      <c r="E48" s="16"/>
    </row>
    <row r="49" spans="2:5" ht="14.65" thickBot="1" x14ac:dyDescent="0.5">
      <c r="B49" s="19" t="s">
        <v>173</v>
      </c>
      <c r="C49" s="31"/>
      <c r="D49" s="20"/>
      <c r="E49" s="16"/>
    </row>
    <row r="50" spans="2:5" ht="36.75" customHeight="1" thickBot="1" x14ac:dyDescent="0.5">
      <c r="C50" s="4" t="s">
        <v>73</v>
      </c>
      <c r="D50" s="4"/>
      <c r="E50" s="21"/>
    </row>
    <row r="51" spans="2:5" x14ac:dyDescent="0.45">
      <c r="C51" s="10"/>
      <c r="D51" s="10"/>
    </row>
    <row r="52" spans="2:5" x14ac:dyDescent="0.45">
      <c r="C52" s="10"/>
    </row>
  </sheetData>
  <printOptions horizontalCentered="1" verticalCentered="1"/>
  <pageMargins left="0.25" right="0.25" top="0.75" bottom="0.75" header="0.3" footer="0.3"/>
  <pageSetup paperSize="1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41176-77B8-4727-B636-07C2D0D54E62}">
  <dimension ref="A1:Q41"/>
  <sheetViews>
    <sheetView workbookViewId="0">
      <selection activeCell="B22" sqref="B22:B23"/>
    </sheetView>
  </sheetViews>
  <sheetFormatPr defaultRowHeight="14.25" x14ac:dyDescent="0.45"/>
  <cols>
    <col min="2" max="2" width="68" customWidth="1"/>
    <col min="3" max="3" width="13.86328125" customWidth="1"/>
    <col min="4" max="4" width="18.265625" customWidth="1"/>
    <col min="5" max="5" width="15.3984375" customWidth="1"/>
    <col min="6" max="6" width="20.265625" customWidth="1"/>
    <col min="7" max="7" width="20" customWidth="1"/>
    <col min="8" max="8" width="16.3984375" customWidth="1"/>
    <col min="10" max="10" width="15" customWidth="1"/>
    <col min="11" max="11" width="16.73046875" customWidth="1"/>
    <col min="12" max="12" width="17" customWidth="1"/>
    <col min="13" max="13" width="13.73046875" customWidth="1"/>
    <col min="15" max="15" width="15.265625" customWidth="1"/>
    <col min="16" max="17" width="13" customWidth="1"/>
  </cols>
  <sheetData>
    <row r="1" spans="1:17" x14ac:dyDescent="0.45">
      <c r="A1" s="1"/>
      <c r="B1" s="2" t="s">
        <v>48</v>
      </c>
      <c r="C1" s="2"/>
      <c r="D1">
        <f>'[1]VBP Models'!C1</f>
        <v>0</v>
      </c>
    </row>
    <row r="2" spans="1:17" x14ac:dyDescent="0.45">
      <c r="A2" s="1"/>
      <c r="B2" s="3"/>
      <c r="C2" s="3"/>
    </row>
    <row r="3" spans="1:17" ht="46.5" x14ac:dyDescent="0.45">
      <c r="A3" s="1"/>
      <c r="B3" s="41" t="s">
        <v>79</v>
      </c>
      <c r="C3" s="4" t="s">
        <v>202</v>
      </c>
      <c r="D3" s="48" t="s">
        <v>203</v>
      </c>
      <c r="E3" s="43" t="s">
        <v>204</v>
      </c>
      <c r="F3" s="43" t="s">
        <v>205</v>
      </c>
      <c r="G3" s="43" t="s">
        <v>206</v>
      </c>
      <c r="H3" s="43" t="s">
        <v>207</v>
      </c>
      <c r="I3" s="43" t="s">
        <v>208</v>
      </c>
      <c r="J3" s="43" t="s">
        <v>209</v>
      </c>
      <c r="K3" s="44" t="s">
        <v>210</v>
      </c>
      <c r="L3" s="45" t="s">
        <v>211</v>
      </c>
      <c r="M3" s="46" t="s">
        <v>212</v>
      </c>
      <c r="N3" s="46" t="s">
        <v>213</v>
      </c>
      <c r="O3" s="46" t="s">
        <v>214</v>
      </c>
      <c r="P3" s="47" t="s">
        <v>215</v>
      </c>
      <c r="Q3" s="47" t="s">
        <v>319</v>
      </c>
    </row>
    <row r="4" spans="1:17" x14ac:dyDescent="0.45">
      <c r="A4" s="1"/>
      <c r="B4" s="6" t="s">
        <v>14</v>
      </c>
      <c r="C4" s="37"/>
      <c r="D4" s="37"/>
      <c r="E4" s="6"/>
      <c r="F4" s="6"/>
      <c r="G4" s="6"/>
      <c r="H4" s="6"/>
      <c r="I4" s="6"/>
      <c r="J4" s="6"/>
      <c r="K4" s="6"/>
      <c r="L4" s="6"/>
      <c r="M4" s="6"/>
      <c r="N4" s="6"/>
      <c r="O4" s="6"/>
      <c r="P4" s="6"/>
      <c r="Q4" s="6"/>
    </row>
    <row r="5" spans="1:17" x14ac:dyDescent="0.45">
      <c r="A5" s="1"/>
      <c r="B5" s="6" t="s">
        <v>15</v>
      </c>
      <c r="C5" s="37"/>
      <c r="D5" s="37"/>
      <c r="E5" s="6"/>
      <c r="F5" s="6"/>
      <c r="G5" s="6"/>
      <c r="H5" s="6"/>
      <c r="I5" s="6"/>
      <c r="J5" s="6"/>
      <c r="K5" s="6"/>
      <c r="L5" s="6"/>
      <c r="M5" s="6"/>
      <c r="N5" s="6"/>
      <c r="O5" s="6"/>
      <c r="P5" s="6"/>
      <c r="Q5" s="6"/>
    </row>
    <row r="6" spans="1:17" x14ac:dyDescent="0.45">
      <c r="A6" s="1"/>
      <c r="B6" s="4" t="s">
        <v>16</v>
      </c>
      <c r="C6" s="37"/>
      <c r="D6" s="37"/>
      <c r="E6" s="6"/>
      <c r="F6" s="6"/>
      <c r="G6" s="6"/>
      <c r="H6" s="6"/>
      <c r="I6" s="6"/>
      <c r="J6" s="6"/>
      <c r="K6" s="6"/>
      <c r="L6" s="6"/>
      <c r="M6" s="6"/>
      <c r="N6" s="6"/>
      <c r="O6" s="6"/>
      <c r="P6" s="6"/>
      <c r="Q6" s="6"/>
    </row>
    <row r="7" spans="1:17" x14ac:dyDescent="0.45">
      <c r="A7" s="1"/>
      <c r="B7" s="4" t="s">
        <v>17</v>
      </c>
      <c r="C7" s="37"/>
      <c r="D7" s="37"/>
      <c r="E7" s="6"/>
      <c r="F7" s="38"/>
      <c r="G7" s="6"/>
      <c r="H7" s="6"/>
      <c r="I7" s="6"/>
      <c r="J7" s="6"/>
      <c r="K7" s="6"/>
      <c r="L7" s="6"/>
      <c r="M7" s="6"/>
      <c r="N7" s="6"/>
      <c r="O7" s="6"/>
      <c r="P7" s="6"/>
      <c r="Q7" s="6"/>
    </row>
    <row r="8" spans="1:17" x14ac:dyDescent="0.45">
      <c r="A8" s="1"/>
      <c r="B8" s="10"/>
      <c r="C8" s="10"/>
      <c r="D8" s="10"/>
      <c r="E8" s="10"/>
      <c r="F8" s="11"/>
      <c r="G8" s="10"/>
      <c r="H8" s="10"/>
      <c r="I8" s="10"/>
      <c r="J8" s="10"/>
      <c r="K8" s="10"/>
      <c r="L8" s="10"/>
      <c r="M8" s="10"/>
      <c r="N8" s="10"/>
      <c r="O8" s="10"/>
      <c r="P8" s="10"/>
      <c r="Q8" s="10"/>
    </row>
    <row r="9" spans="1:17" x14ac:dyDescent="0.45">
      <c r="A9" s="1"/>
      <c r="B9" s="12" t="s">
        <v>166</v>
      </c>
      <c r="C9" s="12"/>
      <c r="D9" s="10"/>
      <c r="E9" s="10"/>
      <c r="F9" s="11"/>
      <c r="G9" s="10"/>
      <c r="H9" s="10"/>
      <c r="I9" s="10"/>
      <c r="J9" s="10"/>
      <c r="K9" s="10"/>
      <c r="L9" s="10"/>
      <c r="M9" s="10"/>
      <c r="N9" s="10"/>
      <c r="O9" s="10"/>
      <c r="P9" s="10"/>
      <c r="Q9" s="10"/>
    </row>
    <row r="10" spans="1:17" x14ac:dyDescent="0.45">
      <c r="B10" s="13"/>
      <c r="C10" s="13"/>
    </row>
    <row r="11" spans="1:17" ht="15.75" customHeight="1" x14ac:dyDescent="0.45">
      <c r="A11" s="14"/>
      <c r="B11" s="15"/>
      <c r="C11" s="15"/>
      <c r="D11" s="16" t="s">
        <v>80</v>
      </c>
      <c r="E11" s="16" t="s">
        <v>80</v>
      </c>
      <c r="F11" s="16" t="s">
        <v>80</v>
      </c>
      <c r="G11" s="16" t="s">
        <v>80</v>
      </c>
      <c r="H11" s="16" t="s">
        <v>80</v>
      </c>
      <c r="I11" s="16" t="s">
        <v>80</v>
      </c>
      <c r="J11" s="16" t="s">
        <v>80</v>
      </c>
      <c r="K11" s="16" t="s">
        <v>80</v>
      </c>
      <c r="L11" s="16" t="s">
        <v>80</v>
      </c>
      <c r="M11" s="16" t="s">
        <v>80</v>
      </c>
      <c r="N11" s="16" t="s">
        <v>80</v>
      </c>
      <c r="O11" s="16" t="s">
        <v>80</v>
      </c>
      <c r="P11" s="16" t="s">
        <v>80</v>
      </c>
      <c r="Q11" s="16" t="s">
        <v>80</v>
      </c>
    </row>
    <row r="12" spans="1:17" s="17" customFormat="1" ht="28.9" customHeight="1" x14ac:dyDescent="0.45">
      <c r="B12" s="18" t="s">
        <v>81</v>
      </c>
      <c r="C12" s="18" t="e">
        <f t="shared" ref="C12:Q12" si="0">AVERAGE(C13:C17)</f>
        <v>#DIV/0!</v>
      </c>
      <c r="D12" s="18" t="e">
        <f t="shared" si="0"/>
        <v>#DIV/0!</v>
      </c>
      <c r="E12" s="18" t="e">
        <f t="shared" si="0"/>
        <v>#DIV/0!</v>
      </c>
      <c r="F12" s="18" t="e">
        <f t="shared" si="0"/>
        <v>#DIV/0!</v>
      </c>
      <c r="G12" s="18" t="e">
        <f t="shared" si="0"/>
        <v>#DIV/0!</v>
      </c>
      <c r="H12" s="18" t="e">
        <f t="shared" si="0"/>
        <v>#DIV/0!</v>
      </c>
      <c r="I12" s="18" t="e">
        <f t="shared" si="0"/>
        <v>#DIV/0!</v>
      </c>
      <c r="J12" s="18" t="e">
        <f t="shared" si="0"/>
        <v>#DIV/0!</v>
      </c>
      <c r="K12" s="18" t="e">
        <f t="shared" si="0"/>
        <v>#DIV/0!</v>
      </c>
      <c r="L12" s="18" t="e">
        <f t="shared" si="0"/>
        <v>#DIV/0!</v>
      </c>
      <c r="M12" s="18" t="e">
        <f t="shared" si="0"/>
        <v>#DIV/0!</v>
      </c>
      <c r="N12" s="18" t="e">
        <f t="shared" si="0"/>
        <v>#DIV/0!</v>
      </c>
      <c r="O12" s="18" t="e">
        <f t="shared" si="0"/>
        <v>#DIV/0!</v>
      </c>
      <c r="P12" s="18" t="e">
        <f t="shared" si="0"/>
        <v>#DIV/0!</v>
      </c>
      <c r="Q12" s="18" t="e">
        <f t="shared" si="0"/>
        <v>#DIV/0!</v>
      </c>
    </row>
    <row r="13" spans="1:17" x14ac:dyDescent="0.45">
      <c r="A13" s="19" t="s">
        <v>83</v>
      </c>
      <c r="B13" s="4"/>
      <c r="C13" s="4"/>
      <c r="D13" s="20"/>
      <c r="E13" s="16"/>
      <c r="F13" s="16"/>
      <c r="G13" s="21"/>
      <c r="H13" s="22"/>
      <c r="I13" s="22"/>
      <c r="J13" s="22"/>
      <c r="K13" s="22"/>
      <c r="L13" s="22"/>
      <c r="M13" s="22"/>
      <c r="N13" s="22"/>
      <c r="O13" s="22"/>
      <c r="P13" s="40"/>
      <c r="Q13" s="40"/>
    </row>
    <row r="14" spans="1:17" x14ac:dyDescent="0.45">
      <c r="A14" s="19" t="s">
        <v>85</v>
      </c>
      <c r="B14" s="4"/>
      <c r="C14" s="42"/>
      <c r="D14" s="20"/>
      <c r="E14" s="16"/>
      <c r="F14" s="16"/>
      <c r="G14" s="21"/>
      <c r="H14" s="22"/>
      <c r="I14" s="22"/>
      <c r="J14" s="22"/>
      <c r="K14" s="22"/>
      <c r="L14" s="22"/>
      <c r="M14" s="22"/>
      <c r="N14" s="22"/>
      <c r="O14" s="22"/>
      <c r="P14" s="40"/>
      <c r="Q14" s="40"/>
    </row>
    <row r="15" spans="1:17" ht="14.65" thickBot="1" x14ac:dyDescent="0.5">
      <c r="A15" s="19" t="s">
        <v>87</v>
      </c>
      <c r="B15" s="4"/>
      <c r="C15" s="42"/>
      <c r="D15" s="20"/>
      <c r="E15" s="16"/>
      <c r="F15" s="16"/>
      <c r="G15" s="21"/>
      <c r="H15" s="22"/>
      <c r="I15" s="22"/>
      <c r="J15" s="22"/>
      <c r="K15" s="22"/>
      <c r="L15" s="22"/>
      <c r="M15" s="22"/>
      <c r="N15" s="22"/>
      <c r="O15" s="22"/>
      <c r="P15" s="40"/>
      <c r="Q15" s="40"/>
    </row>
    <row r="16" spans="1:17" ht="14.65" thickBot="1" x14ac:dyDescent="0.5">
      <c r="A16" s="19" t="s">
        <v>88</v>
      </c>
      <c r="B16" s="52"/>
      <c r="C16" s="42"/>
      <c r="D16" s="20"/>
      <c r="E16" s="20"/>
      <c r="F16" s="4"/>
      <c r="G16" s="21"/>
      <c r="H16" s="22"/>
      <c r="I16" s="22"/>
      <c r="J16" s="22"/>
      <c r="K16" s="22"/>
      <c r="L16" s="22"/>
      <c r="M16" s="22"/>
      <c r="N16" s="22"/>
      <c r="O16" s="22"/>
      <c r="P16" s="40"/>
      <c r="Q16" s="40"/>
    </row>
    <row r="17" spans="1:17" ht="14.65" thickBot="1" x14ac:dyDescent="0.5">
      <c r="A17" s="19" t="s">
        <v>90</v>
      </c>
      <c r="B17" s="53"/>
      <c r="C17" s="51"/>
      <c r="D17" s="20"/>
      <c r="E17" s="20"/>
      <c r="F17" s="4"/>
      <c r="G17" s="21"/>
      <c r="H17" s="22"/>
      <c r="I17" s="22"/>
      <c r="J17" s="22"/>
      <c r="K17" s="22"/>
      <c r="L17" s="22"/>
      <c r="M17" s="22"/>
      <c r="N17" s="22"/>
      <c r="O17" s="22"/>
      <c r="P17" s="40"/>
      <c r="Q17" s="40"/>
    </row>
    <row r="18" spans="1:17" ht="28.9" thickBot="1" x14ac:dyDescent="0.5">
      <c r="A18" s="19"/>
      <c r="B18" s="24" t="s">
        <v>318</v>
      </c>
      <c r="C18" s="24"/>
      <c r="D18" s="25" t="e">
        <f t="shared" ref="D18:Q18" si="1">AVERAGE(D19:D23)</f>
        <v>#DIV/0!</v>
      </c>
      <c r="E18" s="25" t="e">
        <f t="shared" si="1"/>
        <v>#DIV/0!</v>
      </c>
      <c r="F18" s="25" t="e">
        <f t="shared" si="1"/>
        <v>#DIV/0!</v>
      </c>
      <c r="G18" s="25" t="e">
        <f t="shared" si="1"/>
        <v>#DIV/0!</v>
      </c>
      <c r="H18" s="25" t="e">
        <f t="shared" si="1"/>
        <v>#DIV/0!</v>
      </c>
      <c r="I18" s="25" t="e">
        <f t="shared" si="1"/>
        <v>#DIV/0!</v>
      </c>
      <c r="J18" s="25" t="e">
        <f t="shared" si="1"/>
        <v>#DIV/0!</v>
      </c>
      <c r="K18" s="25" t="e">
        <f t="shared" si="1"/>
        <v>#DIV/0!</v>
      </c>
      <c r="L18" s="25" t="e">
        <f t="shared" si="1"/>
        <v>#DIV/0!</v>
      </c>
      <c r="M18" s="25" t="e">
        <f t="shared" si="1"/>
        <v>#DIV/0!</v>
      </c>
      <c r="N18" s="25" t="e">
        <f t="shared" si="1"/>
        <v>#DIV/0!</v>
      </c>
      <c r="O18" s="25" t="e">
        <f t="shared" si="1"/>
        <v>#DIV/0!</v>
      </c>
      <c r="P18" s="25" t="e">
        <f t="shared" si="1"/>
        <v>#DIV/0!</v>
      </c>
      <c r="Q18" s="25" t="e">
        <f t="shared" si="1"/>
        <v>#DIV/0!</v>
      </c>
    </row>
    <row r="19" spans="1:17" ht="14.65" thickBot="1" x14ac:dyDescent="0.5">
      <c r="A19" s="19" t="s">
        <v>172</v>
      </c>
      <c r="B19" s="127" t="s">
        <v>136</v>
      </c>
      <c r="C19" s="28"/>
      <c r="D19" s="120"/>
      <c r="E19" s="121"/>
      <c r="F19" s="121"/>
      <c r="G19" s="122"/>
      <c r="H19" s="123"/>
      <c r="I19" s="123"/>
      <c r="J19" s="123"/>
      <c r="K19" s="123"/>
      <c r="L19" s="123"/>
      <c r="M19" s="124"/>
      <c r="N19" s="124"/>
      <c r="O19" s="124"/>
      <c r="P19" s="124"/>
      <c r="Q19" s="39"/>
    </row>
    <row r="20" spans="1:17" ht="14.65" thickBot="1" x14ac:dyDescent="0.5">
      <c r="A20" s="19" t="s">
        <v>173</v>
      </c>
      <c r="B20" s="144" t="s">
        <v>143</v>
      </c>
      <c r="C20" s="28"/>
      <c r="D20" s="120"/>
      <c r="E20" s="121"/>
      <c r="F20" s="121"/>
      <c r="G20" s="122"/>
      <c r="H20" s="123"/>
      <c r="I20" s="123"/>
      <c r="J20" s="123"/>
      <c r="K20" s="123"/>
      <c r="L20" s="123"/>
      <c r="M20" s="124"/>
      <c r="N20" s="124"/>
      <c r="O20" s="124"/>
      <c r="P20" s="124"/>
      <c r="Q20" s="39"/>
    </row>
    <row r="21" spans="1:17" ht="14.65" thickBot="1" x14ac:dyDescent="0.5">
      <c r="A21" s="19" t="s">
        <v>174</v>
      </c>
      <c r="B21" s="144" t="s">
        <v>134</v>
      </c>
      <c r="C21" s="31"/>
      <c r="D21" s="120"/>
      <c r="E21" s="121"/>
      <c r="F21" s="121"/>
      <c r="G21" s="122"/>
      <c r="H21" s="123"/>
      <c r="I21" s="123"/>
      <c r="J21" s="123"/>
      <c r="K21" s="123"/>
      <c r="L21" s="123"/>
      <c r="M21" s="124"/>
      <c r="N21" s="124"/>
      <c r="O21" s="124"/>
      <c r="P21" s="124"/>
      <c r="Q21" s="39"/>
    </row>
    <row r="22" spans="1:17" ht="14.65" thickBot="1" x14ac:dyDescent="0.5">
      <c r="A22" s="19" t="s">
        <v>175</v>
      </c>
      <c r="B22" s="108" t="s">
        <v>429</v>
      </c>
      <c r="C22" s="31"/>
      <c r="D22" s="20"/>
      <c r="E22" s="16"/>
      <c r="F22" s="16"/>
      <c r="G22" s="21"/>
      <c r="H22" s="22"/>
      <c r="I22" s="22"/>
      <c r="J22" s="22"/>
      <c r="K22" s="22"/>
      <c r="L22" s="22"/>
      <c r="M22" s="39"/>
      <c r="N22" s="39"/>
      <c r="O22" s="39"/>
      <c r="P22" s="39"/>
      <c r="Q22" s="39"/>
    </row>
    <row r="23" spans="1:17" ht="28.9" thickBot="1" x14ac:dyDescent="0.5">
      <c r="A23" s="19" t="s">
        <v>176</v>
      </c>
      <c r="B23" s="108" t="s">
        <v>430</v>
      </c>
      <c r="C23" s="31"/>
      <c r="D23" s="20"/>
      <c r="E23" s="16"/>
      <c r="F23" s="16"/>
      <c r="G23" s="21"/>
      <c r="H23" s="22"/>
      <c r="I23" s="22"/>
      <c r="J23" s="22"/>
      <c r="K23" s="22"/>
      <c r="L23" s="22"/>
      <c r="M23" s="39"/>
      <c r="N23" s="39"/>
      <c r="O23" s="39"/>
      <c r="P23" s="39"/>
      <c r="Q23" s="39"/>
    </row>
    <row r="24" spans="1:17" ht="14.65" thickBot="1" x14ac:dyDescent="0.5">
      <c r="A24" s="19"/>
      <c r="B24" s="31"/>
      <c r="C24" s="31"/>
      <c r="D24" s="20"/>
      <c r="E24" s="16"/>
      <c r="F24" s="16"/>
      <c r="G24" s="21"/>
      <c r="H24" s="22"/>
      <c r="I24" s="22"/>
      <c r="J24" s="22"/>
      <c r="K24" s="22"/>
      <c r="L24" s="22"/>
      <c r="M24" s="39"/>
      <c r="N24" s="39"/>
      <c r="O24" s="39"/>
      <c r="P24" s="39"/>
      <c r="Q24" s="39"/>
    </row>
    <row r="25" spans="1:17" ht="36.75" customHeight="1" x14ac:dyDescent="0.45">
      <c r="B25" s="4" t="s">
        <v>73</v>
      </c>
      <c r="C25" s="4"/>
      <c r="D25" s="4"/>
      <c r="E25" s="21"/>
      <c r="F25" s="21"/>
      <c r="G25" s="23"/>
      <c r="H25" s="23"/>
      <c r="I25" s="23"/>
      <c r="J25" s="23"/>
      <c r="K25" s="23"/>
      <c r="L25" s="23"/>
      <c r="M25" s="23"/>
      <c r="N25" s="23"/>
      <c r="O25" s="23"/>
      <c r="P25" s="23"/>
      <c r="Q25" s="23"/>
    </row>
    <row r="26" spans="1:17" x14ac:dyDescent="0.45">
      <c r="B26" s="10"/>
      <c r="C26" s="10"/>
      <c r="D26" s="10"/>
      <c r="G26" s="32"/>
      <c r="H26" s="32"/>
    </row>
    <row r="27" spans="1:17" x14ac:dyDescent="0.45">
      <c r="B27" s="10"/>
      <c r="C27" s="10"/>
      <c r="G27" s="32"/>
      <c r="H27" s="32"/>
    </row>
    <row r="28" spans="1:17" x14ac:dyDescent="0.45">
      <c r="G28" s="32"/>
      <c r="H28" s="32"/>
    </row>
    <row r="29" spans="1:17" x14ac:dyDescent="0.45">
      <c r="G29" s="32"/>
      <c r="H29" s="32"/>
    </row>
    <row r="30" spans="1:17" x14ac:dyDescent="0.45">
      <c r="G30" s="32"/>
      <c r="H30" s="32"/>
    </row>
    <row r="31" spans="1:17" x14ac:dyDescent="0.45">
      <c r="G31" s="32"/>
      <c r="H31" s="32"/>
    </row>
    <row r="32" spans="1:17" x14ac:dyDescent="0.45">
      <c r="G32" s="32"/>
      <c r="H32" s="32"/>
    </row>
    <row r="33" spans="7:8" x14ac:dyDescent="0.45">
      <c r="G33" s="32"/>
      <c r="H33" s="32"/>
    </row>
    <row r="34" spans="7:8" x14ac:dyDescent="0.45">
      <c r="G34" s="32"/>
      <c r="H34" s="32"/>
    </row>
    <row r="35" spans="7:8" x14ac:dyDescent="0.45">
      <c r="G35" s="32"/>
      <c r="H35" s="32"/>
    </row>
    <row r="36" spans="7:8" x14ac:dyDescent="0.45">
      <c r="G36" s="32"/>
      <c r="H36" s="32"/>
    </row>
    <row r="37" spans="7:8" x14ac:dyDescent="0.45">
      <c r="G37" s="32"/>
      <c r="H37" s="32"/>
    </row>
    <row r="38" spans="7:8" x14ac:dyDescent="0.45">
      <c r="G38" s="32"/>
      <c r="H38" s="32"/>
    </row>
    <row r="39" spans="7:8" x14ac:dyDescent="0.45">
      <c r="G39" s="32"/>
      <c r="H39" s="32"/>
    </row>
    <row r="40" spans="7:8" x14ac:dyDescent="0.45">
      <c r="G40" s="32"/>
      <c r="H40" s="32"/>
    </row>
    <row r="41" spans="7:8" x14ac:dyDescent="0.45">
      <c r="G41" s="32"/>
      <c r="H41" s="32"/>
    </row>
  </sheetData>
  <phoneticPr fontId="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AA20C-D274-4A48-AE0F-01981EECA954}">
  <dimension ref="A1:E45"/>
  <sheetViews>
    <sheetView topLeftCell="A14" workbookViewId="0">
      <selection activeCell="C30" sqref="C30"/>
    </sheetView>
  </sheetViews>
  <sheetFormatPr defaultRowHeight="14.25" x14ac:dyDescent="0.45"/>
  <cols>
    <col min="1" max="1" width="13.6640625" style="66" customWidth="1"/>
    <col min="2" max="2" width="12.53125" bestFit="1" customWidth="1"/>
    <col min="3" max="3" width="68" customWidth="1"/>
    <col min="4" max="4" width="28.3984375" customWidth="1"/>
    <col min="5" max="5" width="44.3984375" customWidth="1"/>
  </cols>
  <sheetData>
    <row r="1" spans="1:5" x14ac:dyDescent="0.45">
      <c r="B1" s="1"/>
      <c r="C1" s="2" t="s">
        <v>48</v>
      </c>
      <c r="D1">
        <f>'[1]VBP Models'!C1</f>
        <v>0</v>
      </c>
    </row>
    <row r="2" spans="1:5" ht="14.65" thickBot="1" x14ac:dyDescent="0.5">
      <c r="B2" s="1"/>
      <c r="C2" s="3"/>
    </row>
    <row r="3" spans="1:5" ht="14.65" thickBot="1" x14ac:dyDescent="0.5">
      <c r="B3" s="1"/>
      <c r="C3" s="4" t="s">
        <v>79</v>
      </c>
      <c r="D3" s="5"/>
      <c r="E3" s="5"/>
    </row>
    <row r="4" spans="1:5" ht="14.65" thickBot="1" x14ac:dyDescent="0.5">
      <c r="B4" s="1"/>
      <c r="C4" s="6" t="s">
        <v>14</v>
      </c>
      <c r="D4" s="7"/>
      <c r="E4" s="8"/>
    </row>
    <row r="5" spans="1:5" ht="14.65" thickBot="1" x14ac:dyDescent="0.5">
      <c r="B5" s="1"/>
      <c r="C5" s="6" t="s">
        <v>15</v>
      </c>
      <c r="D5" s="7"/>
      <c r="E5" s="8"/>
    </row>
    <row r="6" spans="1:5" ht="14.65" thickBot="1" x14ac:dyDescent="0.5">
      <c r="B6" s="1"/>
      <c r="C6" s="4" t="s">
        <v>16</v>
      </c>
      <c r="D6" s="7"/>
      <c r="E6" s="8"/>
    </row>
    <row r="7" spans="1:5" ht="14.65" thickBot="1" x14ac:dyDescent="0.5">
      <c r="B7" s="1"/>
      <c r="C7" s="4" t="s">
        <v>17</v>
      </c>
      <c r="D7" s="7"/>
      <c r="E7" s="8"/>
    </row>
    <row r="8" spans="1:5" x14ac:dyDescent="0.45">
      <c r="B8" s="1"/>
      <c r="C8" s="10"/>
      <c r="D8" s="10"/>
      <c r="E8" s="10"/>
    </row>
    <row r="9" spans="1:5" x14ac:dyDescent="0.45">
      <c r="B9" s="1"/>
      <c r="C9" s="12" t="s">
        <v>166</v>
      </c>
      <c r="D9" s="10"/>
      <c r="E9" s="10"/>
    </row>
    <row r="10" spans="1:5" ht="14.65" thickBot="1" x14ac:dyDescent="0.5">
      <c r="C10" s="13"/>
    </row>
    <row r="11" spans="1:5" ht="15.75" customHeight="1" thickBot="1" x14ac:dyDescent="0.5">
      <c r="B11" s="14"/>
      <c r="C11" s="15"/>
      <c r="D11" s="16" t="s">
        <v>80</v>
      </c>
      <c r="E11" s="16" t="s">
        <v>328</v>
      </c>
    </row>
    <row r="12" spans="1:5" s="17" customFormat="1" ht="28.9" customHeight="1" thickBot="1" x14ac:dyDescent="0.5">
      <c r="A12" s="66"/>
      <c r="C12" s="18" t="s">
        <v>81</v>
      </c>
      <c r="D12" s="18" t="e">
        <f>AVERAGE(D22:D25)</f>
        <v>#DIV/0!</v>
      </c>
      <c r="E12" s="18"/>
    </row>
    <row r="13" spans="1:5" s="17" customFormat="1" ht="28.9" thickBot="1" x14ac:dyDescent="0.5">
      <c r="A13" s="66" t="s">
        <v>327</v>
      </c>
      <c r="C13" s="4" t="s">
        <v>323</v>
      </c>
      <c r="D13" s="18"/>
      <c r="E13" s="18"/>
    </row>
    <row r="14" spans="1:5" s="17" customFormat="1" ht="28.9" thickBot="1" x14ac:dyDescent="0.5">
      <c r="A14" s="66"/>
      <c r="C14" s="4" t="s">
        <v>324</v>
      </c>
      <c r="D14" s="18"/>
      <c r="E14" s="18"/>
    </row>
    <row r="15" spans="1:5" s="17" customFormat="1" ht="28.9" thickBot="1" x14ac:dyDescent="0.5">
      <c r="A15" s="66" t="s">
        <v>310</v>
      </c>
      <c r="C15" s="4"/>
      <c r="D15" s="18"/>
      <c r="E15" s="18"/>
    </row>
    <row r="16" spans="1:5" s="17" customFormat="1" ht="14.65" thickBot="1" x14ac:dyDescent="0.5">
      <c r="A16" s="66"/>
      <c r="C16" s="4"/>
      <c r="D16" s="18"/>
      <c r="E16" s="18"/>
    </row>
    <row r="17" spans="1:5" s="17" customFormat="1" ht="14.65" thickBot="1" x14ac:dyDescent="0.5">
      <c r="A17" s="66"/>
      <c r="C17" s="4"/>
      <c r="D17" s="18"/>
      <c r="E17" s="18"/>
    </row>
    <row r="18" spans="1:5" s="17" customFormat="1" ht="28.9" thickBot="1" x14ac:dyDescent="0.5">
      <c r="A18" s="66" t="s">
        <v>325</v>
      </c>
      <c r="C18" s="4"/>
      <c r="D18" s="18"/>
      <c r="E18" s="18"/>
    </row>
    <row r="19" spans="1:5" s="17" customFormat="1" ht="14.65" thickBot="1" x14ac:dyDescent="0.5">
      <c r="A19" s="66"/>
      <c r="C19" s="4"/>
      <c r="D19" s="18"/>
      <c r="E19" s="18"/>
    </row>
    <row r="20" spans="1:5" s="17" customFormat="1" ht="14.65" thickBot="1" x14ac:dyDescent="0.5">
      <c r="A20" s="66"/>
      <c r="C20" s="18"/>
      <c r="D20" s="18"/>
      <c r="E20" s="18"/>
    </row>
    <row r="21" spans="1:5" s="17" customFormat="1" ht="28.9" thickBot="1" x14ac:dyDescent="0.5">
      <c r="A21" s="66" t="s">
        <v>326</v>
      </c>
      <c r="C21" s="18"/>
      <c r="D21" s="18"/>
      <c r="E21" s="18"/>
    </row>
    <row r="22" spans="1:5" ht="14.65" thickBot="1" x14ac:dyDescent="0.5">
      <c r="B22" s="19"/>
      <c r="C22" s="4"/>
      <c r="D22" s="20"/>
      <c r="E22" s="16"/>
    </row>
    <row r="23" spans="1:5" ht="14.65" thickBot="1" x14ac:dyDescent="0.5">
      <c r="B23" s="19"/>
      <c r="C23" s="4"/>
      <c r="D23" s="20"/>
      <c r="E23" s="16"/>
    </row>
    <row r="24" spans="1:5" ht="14.65" thickBot="1" x14ac:dyDescent="0.5">
      <c r="B24" s="19"/>
      <c r="C24" s="4"/>
      <c r="D24" s="20"/>
      <c r="E24" s="16"/>
    </row>
    <row r="25" spans="1:5" ht="14.65" thickBot="1" x14ac:dyDescent="0.5">
      <c r="B25" s="19"/>
      <c r="C25" s="4"/>
      <c r="D25" s="20"/>
      <c r="E25" s="20"/>
    </row>
    <row r="26" spans="1:5" ht="14.65" thickBot="1" x14ac:dyDescent="0.5">
      <c r="B26" s="19"/>
      <c r="C26" s="24" t="s">
        <v>216</v>
      </c>
      <c r="D26" s="25"/>
      <c r="E26" s="25"/>
    </row>
    <row r="27" spans="1:5" ht="14.65" thickBot="1" x14ac:dyDescent="0.5">
      <c r="B27" s="19" t="s">
        <v>172</v>
      </c>
      <c r="C27" s="50" t="s">
        <v>136</v>
      </c>
      <c r="D27" s="20"/>
      <c r="E27" s="16"/>
    </row>
    <row r="28" spans="1:5" ht="14.65" thickBot="1" x14ac:dyDescent="0.5">
      <c r="B28" s="19" t="s">
        <v>173</v>
      </c>
      <c r="C28" s="59" t="s">
        <v>143</v>
      </c>
      <c r="D28" s="20"/>
      <c r="E28" s="16"/>
    </row>
    <row r="29" spans="1:5" ht="14.65" thickBot="1" x14ac:dyDescent="0.5">
      <c r="B29" s="19" t="s">
        <v>174</v>
      </c>
      <c r="C29" s="59" t="s">
        <v>134</v>
      </c>
      <c r="D29" s="20"/>
      <c r="E29" s="16"/>
    </row>
    <row r="30" spans="1:5" ht="14.65" thickBot="1" x14ac:dyDescent="0.5">
      <c r="B30" s="19" t="s">
        <v>175</v>
      </c>
      <c r="C30" s="59" t="s">
        <v>314</v>
      </c>
      <c r="D30" s="20"/>
      <c r="E30" s="16"/>
    </row>
    <row r="31" spans="1:5" ht="14.65" thickBot="1" x14ac:dyDescent="0.5">
      <c r="B31" s="19" t="s">
        <v>176</v>
      </c>
      <c r="C31" s="50" t="s">
        <v>320</v>
      </c>
      <c r="D31" s="20"/>
      <c r="E31" s="16"/>
    </row>
    <row r="32" spans="1:5" ht="14.65" thickBot="1" x14ac:dyDescent="0.5">
      <c r="B32" s="19"/>
      <c r="C32" s="125" t="s">
        <v>321</v>
      </c>
      <c r="D32" s="25"/>
      <c r="E32" s="57"/>
    </row>
    <row r="33" spans="2:5" ht="14.65" thickBot="1" x14ac:dyDescent="0.5">
      <c r="B33" s="19" t="s">
        <v>172</v>
      </c>
      <c r="C33" s="50" t="s">
        <v>136</v>
      </c>
      <c r="D33" s="20"/>
      <c r="E33" s="16"/>
    </row>
    <row r="34" spans="2:5" ht="14.65" thickBot="1" x14ac:dyDescent="0.5">
      <c r="B34" s="19" t="s">
        <v>173</v>
      </c>
      <c r="C34" s="59" t="s">
        <v>143</v>
      </c>
      <c r="D34" s="20"/>
      <c r="E34" s="16"/>
    </row>
    <row r="35" spans="2:5" ht="14.65" thickBot="1" x14ac:dyDescent="0.5">
      <c r="B35" s="19" t="s">
        <v>174</v>
      </c>
      <c r="C35" s="59" t="s">
        <v>134</v>
      </c>
      <c r="D35" s="20"/>
      <c r="E35" s="16"/>
    </row>
    <row r="36" spans="2:5" ht="14.65" thickBot="1" x14ac:dyDescent="0.5">
      <c r="B36" s="19" t="s">
        <v>175</v>
      </c>
      <c r="C36" s="59" t="s">
        <v>314</v>
      </c>
      <c r="D36" s="20"/>
      <c r="E36" s="16"/>
    </row>
    <row r="37" spans="2:5" ht="14.65" thickBot="1" x14ac:dyDescent="0.5">
      <c r="B37" s="19" t="s">
        <v>176</v>
      </c>
      <c r="C37" s="50" t="s">
        <v>320</v>
      </c>
      <c r="D37" s="20"/>
      <c r="E37" s="16"/>
    </row>
    <row r="38" spans="2:5" ht="14.65" thickBot="1" x14ac:dyDescent="0.5">
      <c r="B38" s="19" t="s">
        <v>177</v>
      </c>
      <c r="C38" s="50"/>
      <c r="D38" s="20"/>
      <c r="E38" s="16"/>
    </row>
    <row r="39" spans="2:5" ht="14.65" thickBot="1" x14ac:dyDescent="0.5">
      <c r="B39" s="19" t="s">
        <v>322</v>
      </c>
      <c r="C39" s="50"/>
      <c r="D39" s="20"/>
      <c r="E39" s="16"/>
    </row>
    <row r="40" spans="2:5" ht="14.65" thickBot="1" x14ac:dyDescent="0.5">
      <c r="B40" s="19"/>
      <c r="C40" s="28"/>
      <c r="D40" s="20"/>
      <c r="E40" s="16"/>
    </row>
    <row r="41" spans="2:5" ht="14.65" thickBot="1" x14ac:dyDescent="0.5">
      <c r="B41" s="19"/>
      <c r="C41" s="28"/>
      <c r="D41" s="20"/>
      <c r="E41" s="16"/>
    </row>
    <row r="42" spans="2:5" ht="14.65" thickBot="1" x14ac:dyDescent="0.5">
      <c r="B42" s="19"/>
      <c r="C42" s="28"/>
      <c r="D42" s="20"/>
      <c r="E42" s="16"/>
    </row>
    <row r="43" spans="2:5" ht="36.75" customHeight="1" thickBot="1" x14ac:dyDescent="0.5">
      <c r="C43" s="4" t="s">
        <v>73</v>
      </c>
      <c r="D43" s="4"/>
      <c r="E43" s="21"/>
    </row>
    <row r="44" spans="2:5" x14ac:dyDescent="0.45">
      <c r="C44" s="10"/>
      <c r="D44" s="10"/>
    </row>
    <row r="45" spans="2:5" x14ac:dyDescent="0.45">
      <c r="C45" s="10"/>
    </row>
  </sheetData>
  <phoneticPr fontId="8"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E285-6293-41E7-8F5A-8C1513EE3804}">
  <dimension ref="A1:AL33"/>
  <sheetViews>
    <sheetView workbookViewId="0">
      <selection activeCell="B20" sqref="B20"/>
    </sheetView>
  </sheetViews>
  <sheetFormatPr defaultRowHeight="14.25" x14ac:dyDescent="0.45"/>
  <cols>
    <col min="2" max="2" width="68" customWidth="1"/>
    <col min="3" max="3" width="28.3984375" customWidth="1"/>
    <col min="4" max="4" width="19" customWidth="1"/>
    <col min="5" max="5" width="24.59765625" customWidth="1"/>
    <col min="6" max="6" width="20" customWidth="1"/>
    <col min="7" max="7" width="22.1328125" customWidth="1"/>
  </cols>
  <sheetData>
    <row r="1" spans="1:38" x14ac:dyDescent="0.45">
      <c r="A1" s="1"/>
      <c r="B1" s="2" t="s">
        <v>48</v>
      </c>
      <c r="C1">
        <f>'[1]VBP Models'!C1</f>
        <v>0</v>
      </c>
    </row>
    <row r="2" spans="1:38" ht="14.65" thickBot="1" x14ac:dyDescent="0.5">
      <c r="A2" s="1"/>
      <c r="B2" s="3"/>
    </row>
    <row r="3" spans="1:38" ht="14.65" thickBot="1" x14ac:dyDescent="0.5">
      <c r="A3" s="1"/>
      <c r="B3" s="4" t="s">
        <v>79</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ht="14.65" thickBot="1" x14ac:dyDescent="0.5">
      <c r="A4" s="1"/>
      <c r="B4" s="6" t="s">
        <v>14</v>
      </c>
      <c r="C4" s="7"/>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row>
    <row r="5" spans="1:38" ht="14.65" thickBot="1" x14ac:dyDescent="0.5">
      <c r="A5" s="1"/>
      <c r="B5" s="6" t="s">
        <v>15</v>
      </c>
      <c r="C5" s="7"/>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row>
    <row r="6" spans="1:38" ht="14.65" thickBot="1" x14ac:dyDescent="0.5">
      <c r="A6" s="1"/>
      <c r="B6" s="4" t="s">
        <v>16</v>
      </c>
      <c r="C6" s="7"/>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14.65" thickBot="1" x14ac:dyDescent="0.5">
      <c r="A7" s="1"/>
      <c r="B7" s="4" t="s">
        <v>17</v>
      </c>
      <c r="C7" s="7"/>
      <c r="D7" s="8"/>
      <c r="E7" s="9"/>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row>
    <row r="8" spans="1:38" x14ac:dyDescent="0.45">
      <c r="A8" s="1"/>
      <c r="B8" s="10"/>
      <c r="C8" s="10"/>
      <c r="D8" s="10"/>
      <c r="E8" s="11"/>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x14ac:dyDescent="0.45">
      <c r="A9" s="1"/>
      <c r="B9" s="12" t="s">
        <v>166</v>
      </c>
      <c r="C9" s="10"/>
      <c r="D9" s="10"/>
      <c r="E9" s="11"/>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38" ht="14.65" thickBot="1" x14ac:dyDescent="0.5">
      <c r="B10" s="13"/>
    </row>
    <row r="11" spans="1:38" ht="15.75" customHeight="1" thickBot="1" x14ac:dyDescent="0.5">
      <c r="A11" s="14"/>
      <c r="B11" s="15"/>
      <c r="C11" s="16" t="s">
        <v>80</v>
      </c>
      <c r="D11" s="16" t="s">
        <v>80</v>
      </c>
      <c r="E11" s="16" t="s">
        <v>80</v>
      </c>
      <c r="F11" s="16" t="s">
        <v>80</v>
      </c>
      <c r="G11" s="16" t="s">
        <v>80</v>
      </c>
      <c r="H11" s="16" t="s">
        <v>80</v>
      </c>
      <c r="I11" s="16" t="s">
        <v>80</v>
      </c>
      <c r="J11" s="16" t="s">
        <v>80</v>
      </c>
      <c r="K11" s="16" t="s">
        <v>80</v>
      </c>
      <c r="L11" s="16" t="s">
        <v>80</v>
      </c>
      <c r="M11" s="16" t="s">
        <v>80</v>
      </c>
      <c r="N11" s="16" t="s">
        <v>80</v>
      </c>
      <c r="O11" s="16" t="s">
        <v>80</v>
      </c>
      <c r="P11" s="16" t="s">
        <v>80</v>
      </c>
      <c r="Q11" s="16" t="s">
        <v>80</v>
      </c>
      <c r="R11" s="16" t="s">
        <v>80</v>
      </c>
      <c r="S11" s="16" t="s">
        <v>80</v>
      </c>
      <c r="T11" s="16" t="s">
        <v>80</v>
      </c>
      <c r="U11" s="16" t="s">
        <v>80</v>
      </c>
      <c r="V11" s="16" t="s">
        <v>80</v>
      </c>
      <c r="W11" s="16" t="s">
        <v>80</v>
      </c>
      <c r="X11" s="16" t="s">
        <v>80</v>
      </c>
      <c r="Y11" s="16" t="s">
        <v>80</v>
      </c>
      <c r="Z11" s="16" t="s">
        <v>80</v>
      </c>
      <c r="AA11" s="16" t="s">
        <v>80</v>
      </c>
      <c r="AB11" s="16" t="s">
        <v>80</v>
      </c>
      <c r="AC11" s="16" t="s">
        <v>80</v>
      </c>
      <c r="AD11" s="16" t="s">
        <v>80</v>
      </c>
      <c r="AE11" s="16" t="s">
        <v>80</v>
      </c>
      <c r="AF11" s="16" t="s">
        <v>80</v>
      </c>
      <c r="AG11" s="16" t="s">
        <v>80</v>
      </c>
      <c r="AH11" s="16" t="s">
        <v>80</v>
      </c>
      <c r="AI11" s="16" t="s">
        <v>80</v>
      </c>
      <c r="AJ11" s="16" t="s">
        <v>80</v>
      </c>
      <c r="AK11" s="16" t="s">
        <v>80</v>
      </c>
      <c r="AL11" s="16" t="s">
        <v>80</v>
      </c>
    </row>
    <row r="12" spans="1:38" s="17" customFormat="1" ht="28.9" customHeight="1" thickBot="1" x14ac:dyDescent="0.5">
      <c r="B12" s="18" t="s">
        <v>81</v>
      </c>
      <c r="C12" s="18" t="e">
        <f t="shared" ref="C12:AL12" si="0">AVERAGE(C13:C16)</f>
        <v>#DIV/0!</v>
      </c>
      <c r="D12" s="18" t="e">
        <f t="shared" si="0"/>
        <v>#DIV/0!</v>
      </c>
      <c r="E12" s="18" t="e">
        <f t="shared" si="0"/>
        <v>#DIV/0!</v>
      </c>
      <c r="F12" s="18" t="e">
        <f t="shared" si="0"/>
        <v>#DIV/0!</v>
      </c>
      <c r="G12" s="18" t="e">
        <f t="shared" si="0"/>
        <v>#DIV/0!</v>
      </c>
      <c r="H12" s="18" t="e">
        <f t="shared" si="0"/>
        <v>#DIV/0!</v>
      </c>
      <c r="I12" s="18" t="e">
        <f t="shared" si="0"/>
        <v>#DIV/0!</v>
      </c>
      <c r="J12" s="18" t="e">
        <f t="shared" si="0"/>
        <v>#DIV/0!</v>
      </c>
      <c r="K12" s="18" t="e">
        <f t="shared" si="0"/>
        <v>#DIV/0!</v>
      </c>
      <c r="L12" s="18" t="e">
        <f t="shared" si="0"/>
        <v>#DIV/0!</v>
      </c>
      <c r="M12" s="18" t="e">
        <f t="shared" si="0"/>
        <v>#DIV/0!</v>
      </c>
      <c r="N12" s="18" t="e">
        <f t="shared" si="0"/>
        <v>#DIV/0!</v>
      </c>
      <c r="O12" s="18" t="e">
        <f t="shared" si="0"/>
        <v>#DIV/0!</v>
      </c>
      <c r="P12" s="18" t="e">
        <f t="shared" si="0"/>
        <v>#DIV/0!</v>
      </c>
      <c r="Q12" s="18" t="e">
        <f t="shared" si="0"/>
        <v>#DIV/0!</v>
      </c>
      <c r="R12" s="18" t="e">
        <f t="shared" si="0"/>
        <v>#DIV/0!</v>
      </c>
      <c r="S12" s="18" t="e">
        <f t="shared" si="0"/>
        <v>#DIV/0!</v>
      </c>
      <c r="T12" s="18" t="e">
        <f t="shared" si="0"/>
        <v>#DIV/0!</v>
      </c>
      <c r="U12" s="18" t="e">
        <f t="shared" si="0"/>
        <v>#DIV/0!</v>
      </c>
      <c r="V12" s="18" t="e">
        <f t="shared" si="0"/>
        <v>#DIV/0!</v>
      </c>
      <c r="W12" s="18" t="e">
        <f t="shared" si="0"/>
        <v>#DIV/0!</v>
      </c>
      <c r="X12" s="18" t="e">
        <f t="shared" si="0"/>
        <v>#DIV/0!</v>
      </c>
      <c r="Y12" s="18" t="e">
        <f t="shared" si="0"/>
        <v>#DIV/0!</v>
      </c>
      <c r="Z12" s="18" t="e">
        <f t="shared" si="0"/>
        <v>#DIV/0!</v>
      </c>
      <c r="AA12" s="18" t="e">
        <f t="shared" si="0"/>
        <v>#DIV/0!</v>
      </c>
      <c r="AB12" s="18" t="e">
        <f t="shared" si="0"/>
        <v>#DIV/0!</v>
      </c>
      <c r="AC12" s="18" t="e">
        <f t="shared" si="0"/>
        <v>#DIV/0!</v>
      </c>
      <c r="AD12" s="18" t="e">
        <f t="shared" si="0"/>
        <v>#DIV/0!</v>
      </c>
      <c r="AE12" s="18" t="e">
        <f t="shared" si="0"/>
        <v>#DIV/0!</v>
      </c>
      <c r="AF12" s="18" t="e">
        <f t="shared" si="0"/>
        <v>#DIV/0!</v>
      </c>
      <c r="AG12" s="18" t="e">
        <f t="shared" si="0"/>
        <v>#DIV/0!</v>
      </c>
      <c r="AH12" s="18" t="e">
        <f t="shared" si="0"/>
        <v>#DIV/0!</v>
      </c>
      <c r="AI12" s="18" t="e">
        <f t="shared" si="0"/>
        <v>#DIV/0!</v>
      </c>
      <c r="AJ12" s="18" t="e">
        <f t="shared" si="0"/>
        <v>#DIV/0!</v>
      </c>
      <c r="AK12" s="18" t="e">
        <f t="shared" si="0"/>
        <v>#DIV/0!</v>
      </c>
      <c r="AL12" s="18" t="e">
        <f t="shared" si="0"/>
        <v>#DIV/0!</v>
      </c>
    </row>
    <row r="13" spans="1:38" ht="14.65" thickBot="1" x14ac:dyDescent="0.5">
      <c r="A13" s="19" t="s">
        <v>83</v>
      </c>
      <c r="B13" s="4" t="s">
        <v>217</v>
      </c>
      <c r="C13" s="20"/>
      <c r="D13" s="16"/>
      <c r="E13" s="16"/>
      <c r="F13" s="21"/>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row>
    <row r="14" spans="1:38" ht="14.65" thickBot="1" x14ac:dyDescent="0.5">
      <c r="A14" s="19" t="s">
        <v>85</v>
      </c>
      <c r="B14" s="4" t="s">
        <v>218</v>
      </c>
      <c r="C14" s="20"/>
      <c r="D14" s="16"/>
      <c r="E14" s="16"/>
      <c r="F14" s="21"/>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row>
    <row r="15" spans="1:38" ht="14.65" thickBot="1" x14ac:dyDescent="0.5">
      <c r="A15" s="19" t="s">
        <v>87</v>
      </c>
      <c r="B15" s="4" t="s">
        <v>219</v>
      </c>
      <c r="C15" s="20"/>
      <c r="D15" s="16"/>
      <c r="E15" s="16"/>
      <c r="F15" s="21"/>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row>
    <row r="16" spans="1:38" ht="14.65" thickBot="1" x14ac:dyDescent="0.5">
      <c r="A16" s="19" t="s">
        <v>88</v>
      </c>
      <c r="B16" s="4" t="s">
        <v>220</v>
      </c>
      <c r="C16" s="20"/>
      <c r="D16" s="20"/>
      <c r="E16" s="4"/>
      <c r="F16" s="21"/>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row>
    <row r="17" spans="2:38" ht="36.75" customHeight="1" thickBot="1" x14ac:dyDescent="0.5">
      <c r="B17" s="4" t="s">
        <v>73</v>
      </c>
      <c r="C17" s="4"/>
      <c r="D17" s="21"/>
      <c r="E17" s="21"/>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row>
    <row r="18" spans="2:38" x14ac:dyDescent="0.45">
      <c r="B18" s="10"/>
      <c r="C18" s="10"/>
      <c r="F18" s="32"/>
      <c r="G18" s="32"/>
    </row>
    <row r="19" spans="2:38" x14ac:dyDescent="0.45">
      <c r="B19" s="10"/>
      <c r="F19" s="32"/>
      <c r="G19" s="32"/>
    </row>
    <row r="20" spans="2:38" x14ac:dyDescent="0.45">
      <c r="F20" s="32"/>
      <c r="G20" s="32"/>
    </row>
    <row r="21" spans="2:38" x14ac:dyDescent="0.45">
      <c r="F21" s="32"/>
      <c r="G21" s="32"/>
    </row>
    <row r="22" spans="2:38" x14ac:dyDescent="0.45">
      <c r="F22" s="32"/>
      <c r="G22" s="32"/>
    </row>
    <row r="23" spans="2:38" x14ac:dyDescent="0.45">
      <c r="F23" s="32"/>
      <c r="G23" s="32"/>
    </row>
    <row r="24" spans="2:38" x14ac:dyDescent="0.45">
      <c r="F24" s="32"/>
      <c r="G24" s="32"/>
    </row>
    <row r="25" spans="2:38" x14ac:dyDescent="0.45">
      <c r="F25" s="32"/>
      <c r="G25" s="32"/>
    </row>
    <row r="26" spans="2:38" x14ac:dyDescent="0.45">
      <c r="F26" s="32"/>
      <c r="G26" s="32"/>
    </row>
    <row r="27" spans="2:38" x14ac:dyDescent="0.45">
      <c r="F27" s="32"/>
      <c r="G27" s="32"/>
    </row>
    <row r="28" spans="2:38" x14ac:dyDescent="0.45">
      <c r="F28" s="32"/>
      <c r="G28" s="32"/>
    </row>
    <row r="29" spans="2:38" x14ac:dyDescent="0.45">
      <c r="F29" s="32"/>
      <c r="G29" s="32"/>
    </row>
    <row r="30" spans="2:38" x14ac:dyDescent="0.45">
      <c r="F30" s="32"/>
      <c r="G30" s="32"/>
    </row>
    <row r="31" spans="2:38" x14ac:dyDescent="0.45">
      <c r="F31" s="32"/>
      <c r="G31" s="32"/>
    </row>
    <row r="32" spans="2:38" x14ac:dyDescent="0.45">
      <c r="F32" s="32"/>
      <c r="G32" s="32"/>
    </row>
    <row r="33" spans="6:7" x14ac:dyDescent="0.45">
      <c r="F33" s="32"/>
      <c r="G33" s="3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D9F79-F780-4E25-88BE-1D2ED0DC9BA8}">
  <dimension ref="A1:F68"/>
  <sheetViews>
    <sheetView tabSelected="1" workbookViewId="0">
      <selection activeCell="B4" sqref="B3:B4"/>
    </sheetView>
  </sheetViews>
  <sheetFormatPr defaultRowHeight="14.25" x14ac:dyDescent="0.45"/>
  <cols>
    <col min="1" max="1" width="27.86328125" style="36" customWidth="1"/>
    <col min="2" max="2" width="24.06640625" style="36" bestFit="1" customWidth="1"/>
    <col min="3" max="3" width="89.06640625" style="36" customWidth="1"/>
    <col min="4" max="4" width="24.46484375" style="36" bestFit="1" customWidth="1"/>
    <col min="5" max="5" width="38.19921875" style="36" customWidth="1"/>
    <col min="6" max="6" width="37.06640625" style="36" customWidth="1"/>
  </cols>
  <sheetData>
    <row r="1" spans="1:6" x14ac:dyDescent="0.45">
      <c r="A1" s="79"/>
      <c r="B1" s="139"/>
      <c r="C1" s="139"/>
      <c r="D1" s="79"/>
      <c r="E1" s="139" t="s">
        <v>356</v>
      </c>
      <c r="F1" s="139" t="s">
        <v>358</v>
      </c>
    </row>
    <row r="2" spans="1:6" ht="42.75" x14ac:dyDescent="0.45">
      <c r="A2" s="36" t="s">
        <v>378</v>
      </c>
      <c r="B2" s="139"/>
      <c r="C2" s="139"/>
      <c r="D2" s="79"/>
      <c r="E2" s="32" t="s">
        <v>359</v>
      </c>
      <c r="F2" s="32" t="s">
        <v>360</v>
      </c>
    </row>
    <row r="3" spans="1:6" ht="85.5" x14ac:dyDescent="0.45">
      <c r="A3" s="36" t="s">
        <v>379</v>
      </c>
      <c r="B3" s="139"/>
      <c r="C3" s="139"/>
      <c r="D3" s="79"/>
      <c r="E3" s="32" t="s">
        <v>361</v>
      </c>
      <c r="F3" s="32" t="s">
        <v>503</v>
      </c>
    </row>
    <row r="4" spans="1:6" ht="102.75" customHeight="1" x14ac:dyDescent="0.45">
      <c r="A4" s="36" t="s">
        <v>380</v>
      </c>
      <c r="B4" s="139"/>
      <c r="C4" s="139"/>
      <c r="D4" s="79"/>
      <c r="E4" s="32" t="s">
        <v>362</v>
      </c>
      <c r="F4" s="32" t="s">
        <v>502</v>
      </c>
    </row>
    <row r="5" spans="1:6" x14ac:dyDescent="0.45">
      <c r="A5" s="140" t="s">
        <v>352</v>
      </c>
      <c r="B5" s="141" t="s">
        <v>353</v>
      </c>
      <c r="C5" s="141" t="s">
        <v>354</v>
      </c>
      <c r="D5" s="140" t="s">
        <v>355</v>
      </c>
      <c r="E5" s="141" t="s">
        <v>356</v>
      </c>
      <c r="F5" s="141" t="s">
        <v>358</v>
      </c>
    </row>
    <row r="6" spans="1:6" ht="57" x14ac:dyDescent="0.45">
      <c r="A6" s="82" t="s">
        <v>392</v>
      </c>
      <c r="B6" s="80"/>
      <c r="C6" s="80"/>
      <c r="D6" s="80"/>
      <c r="E6" s="82" t="s">
        <v>381</v>
      </c>
      <c r="F6" s="82" t="s">
        <v>505</v>
      </c>
    </row>
    <row r="7" spans="1:6" x14ac:dyDescent="0.45">
      <c r="A7" s="155"/>
      <c r="B7" s="155" t="s">
        <v>155</v>
      </c>
      <c r="C7" s="156" t="s">
        <v>442</v>
      </c>
      <c r="D7" s="155" t="s">
        <v>395</v>
      </c>
      <c r="E7" s="155"/>
      <c r="F7" s="155"/>
    </row>
    <row r="8" spans="1:6" ht="71.25" x14ac:dyDescent="0.45">
      <c r="A8" s="155"/>
      <c r="B8" s="155" t="s">
        <v>367</v>
      </c>
      <c r="C8" s="156" t="s">
        <v>443</v>
      </c>
      <c r="D8" s="156" t="s">
        <v>396</v>
      </c>
      <c r="E8" s="155"/>
      <c r="F8" s="155"/>
    </row>
    <row r="9" spans="1:6" ht="57" x14ac:dyDescent="0.45">
      <c r="A9" s="155"/>
      <c r="B9" s="155" t="s">
        <v>366</v>
      </c>
      <c r="C9" s="156" t="s">
        <v>444</v>
      </c>
      <c r="D9" s="156" t="s">
        <v>397</v>
      </c>
      <c r="E9" s="155"/>
      <c r="F9" s="155"/>
    </row>
    <row r="10" spans="1:6" ht="28.5" x14ac:dyDescent="0.45">
      <c r="A10" s="155"/>
      <c r="B10" s="155" t="s">
        <v>365</v>
      </c>
      <c r="C10" s="156" t="s">
        <v>445</v>
      </c>
      <c r="D10" s="155" t="s">
        <v>398</v>
      </c>
      <c r="E10" s="155"/>
      <c r="F10" s="155"/>
    </row>
    <row r="11" spans="1:6" x14ac:dyDescent="0.45">
      <c r="A11" s="155"/>
      <c r="B11" s="155" t="s">
        <v>157</v>
      </c>
      <c r="C11" s="156" t="s">
        <v>446</v>
      </c>
      <c r="D11" s="155" t="s">
        <v>447</v>
      </c>
      <c r="E11" s="155"/>
      <c r="F11" s="155"/>
    </row>
    <row r="12" spans="1:6" x14ac:dyDescent="0.45">
      <c r="A12" s="155"/>
      <c r="B12" s="155" t="s">
        <v>387</v>
      </c>
      <c r="C12" s="156" t="s">
        <v>448</v>
      </c>
      <c r="D12" s="155" t="s">
        <v>398</v>
      </c>
      <c r="E12" s="155"/>
      <c r="F12" s="155"/>
    </row>
    <row r="13" spans="1:6" ht="28.5" x14ac:dyDescent="0.45">
      <c r="A13" s="155"/>
      <c r="B13" s="155" t="s">
        <v>377</v>
      </c>
      <c r="C13" s="156" t="s">
        <v>449</v>
      </c>
      <c r="D13" s="156" t="s">
        <v>399</v>
      </c>
      <c r="E13" s="155"/>
      <c r="F13" s="155"/>
    </row>
    <row r="14" spans="1:6" ht="28.5" x14ac:dyDescent="0.45">
      <c r="A14" s="155"/>
      <c r="B14" s="155" t="s">
        <v>373</v>
      </c>
      <c r="C14" s="156" t="s">
        <v>449</v>
      </c>
      <c r="D14" s="156" t="s">
        <v>399</v>
      </c>
      <c r="E14" s="155"/>
      <c r="F14" s="155"/>
    </row>
    <row r="15" spans="1:6" ht="114" x14ac:dyDescent="0.45">
      <c r="A15" s="155"/>
      <c r="B15" s="155" t="s">
        <v>370</v>
      </c>
      <c r="C15" s="157" t="s">
        <v>450</v>
      </c>
      <c r="D15" s="156" t="s">
        <v>399</v>
      </c>
      <c r="E15" s="155"/>
      <c r="F15" s="155"/>
    </row>
    <row r="16" spans="1:6" ht="28.5" x14ac:dyDescent="0.45">
      <c r="A16" s="82" t="s">
        <v>391</v>
      </c>
      <c r="B16" s="80"/>
      <c r="C16" s="80"/>
      <c r="D16" s="80"/>
      <c r="E16" s="82" t="s">
        <v>382</v>
      </c>
      <c r="F16" s="80"/>
    </row>
    <row r="17" spans="1:6" ht="42.75" x14ac:dyDescent="0.45">
      <c r="A17" s="155"/>
      <c r="B17" s="155" t="s">
        <v>368</v>
      </c>
      <c r="C17" s="156" t="s">
        <v>451</v>
      </c>
      <c r="D17" s="156" t="s">
        <v>400</v>
      </c>
      <c r="E17" s="155"/>
      <c r="F17" s="155"/>
    </row>
    <row r="18" spans="1:6" ht="42.75" x14ac:dyDescent="0.45">
      <c r="A18" s="155"/>
      <c r="B18" s="155" t="s">
        <v>363</v>
      </c>
      <c r="C18" s="156" t="s">
        <v>452</v>
      </c>
      <c r="D18" s="156" t="s">
        <v>400</v>
      </c>
      <c r="E18" s="155"/>
      <c r="F18" s="155"/>
    </row>
    <row r="19" spans="1:6" ht="85.5" x14ac:dyDescent="0.45">
      <c r="A19" s="155"/>
      <c r="B19" s="155" t="s">
        <v>373</v>
      </c>
      <c r="C19" s="156" t="s">
        <v>394</v>
      </c>
      <c r="D19" s="156" t="s">
        <v>401</v>
      </c>
      <c r="E19" s="155"/>
      <c r="F19" s="155"/>
    </row>
    <row r="20" spans="1:6" x14ac:dyDescent="0.45">
      <c r="A20" s="155"/>
      <c r="B20" s="155" t="s">
        <v>371</v>
      </c>
      <c r="C20" s="156"/>
      <c r="D20" s="155"/>
      <c r="E20" s="155"/>
      <c r="F20" s="155"/>
    </row>
    <row r="21" spans="1:6" ht="28.5" x14ac:dyDescent="0.45">
      <c r="A21" s="155"/>
      <c r="B21" s="155" t="s">
        <v>376</v>
      </c>
      <c r="C21" s="156" t="s">
        <v>453</v>
      </c>
      <c r="D21" s="156" t="s">
        <v>401</v>
      </c>
      <c r="E21" s="155"/>
      <c r="F21" s="155"/>
    </row>
    <row r="22" spans="1:6" x14ac:dyDescent="0.45">
      <c r="A22" s="155"/>
      <c r="B22" s="155" t="s">
        <v>369</v>
      </c>
      <c r="C22" s="155"/>
      <c r="D22" s="155"/>
      <c r="E22" s="155"/>
      <c r="F22" s="155"/>
    </row>
    <row r="23" spans="1:6" ht="28.5" x14ac:dyDescent="0.45">
      <c r="A23" s="155"/>
      <c r="B23" s="155" t="s">
        <v>370</v>
      </c>
      <c r="C23" s="156" t="s">
        <v>454</v>
      </c>
      <c r="D23" s="156" t="s">
        <v>402</v>
      </c>
      <c r="E23" s="155"/>
      <c r="F23" s="155"/>
    </row>
    <row r="24" spans="1:6" ht="42.75" x14ac:dyDescent="0.45">
      <c r="A24" s="155"/>
      <c r="B24" s="155" t="s">
        <v>157</v>
      </c>
      <c r="C24" s="156" t="s">
        <v>455</v>
      </c>
      <c r="D24" s="156" t="s">
        <v>403</v>
      </c>
      <c r="E24" s="155"/>
      <c r="F24" s="155"/>
    </row>
    <row r="25" spans="1:6" ht="42.75" x14ac:dyDescent="0.45">
      <c r="A25" s="155"/>
      <c r="B25" s="155" t="s">
        <v>387</v>
      </c>
      <c r="C25" s="156" t="s">
        <v>456</v>
      </c>
      <c r="D25" s="156" t="s">
        <v>400</v>
      </c>
      <c r="E25" s="155"/>
      <c r="F25" s="155"/>
    </row>
    <row r="26" spans="1:6" ht="42.75" x14ac:dyDescent="0.45">
      <c r="A26" s="80" t="s">
        <v>309</v>
      </c>
      <c r="B26" s="80"/>
      <c r="C26" s="80"/>
      <c r="D26" s="80"/>
      <c r="E26" s="82" t="s">
        <v>383</v>
      </c>
      <c r="F26" s="80"/>
    </row>
    <row r="27" spans="1:6" x14ac:dyDescent="0.45">
      <c r="A27" s="155"/>
      <c r="B27" s="155" t="s">
        <v>155</v>
      </c>
      <c r="C27" s="155"/>
      <c r="D27" s="155"/>
      <c r="E27" s="155"/>
      <c r="F27" s="155"/>
    </row>
    <row r="28" spans="1:6" ht="28.5" x14ac:dyDescent="0.45">
      <c r="A28" s="155"/>
      <c r="B28" s="155" t="s">
        <v>363</v>
      </c>
      <c r="C28" s="156" t="s">
        <v>457</v>
      </c>
      <c r="D28" s="156" t="s">
        <v>404</v>
      </c>
      <c r="E28" s="155"/>
      <c r="F28" s="155"/>
    </row>
    <row r="29" spans="1:6" ht="28.5" x14ac:dyDescent="0.45">
      <c r="A29" s="155"/>
      <c r="B29" s="155" t="s">
        <v>371</v>
      </c>
      <c r="C29" s="156" t="s">
        <v>458</v>
      </c>
      <c r="D29" s="156" t="s">
        <v>404</v>
      </c>
      <c r="E29" s="155"/>
      <c r="F29" s="155"/>
    </row>
    <row r="30" spans="1:6" x14ac:dyDescent="0.45">
      <c r="A30" s="155"/>
      <c r="B30" s="155" t="s">
        <v>373</v>
      </c>
      <c r="C30" s="156"/>
      <c r="D30" s="155"/>
      <c r="E30" s="155"/>
      <c r="F30" s="155"/>
    </row>
    <row r="31" spans="1:6" x14ac:dyDescent="0.45">
      <c r="A31" s="155"/>
      <c r="B31" s="155" t="s">
        <v>377</v>
      </c>
      <c r="C31" s="155"/>
      <c r="D31" s="155"/>
      <c r="E31" s="155"/>
      <c r="F31" s="155"/>
    </row>
    <row r="32" spans="1:6" ht="28.5" x14ac:dyDescent="0.45">
      <c r="A32" s="155"/>
      <c r="B32" s="155" t="s">
        <v>387</v>
      </c>
      <c r="C32" s="156" t="s">
        <v>459</v>
      </c>
      <c r="D32" s="156" t="s">
        <v>404</v>
      </c>
      <c r="E32" s="155"/>
      <c r="F32" s="155"/>
    </row>
    <row r="33" spans="1:6" x14ac:dyDescent="0.45">
      <c r="A33" s="155"/>
      <c r="B33" s="155"/>
      <c r="C33" s="155"/>
      <c r="D33" s="155"/>
      <c r="E33" s="155"/>
      <c r="F33" s="155"/>
    </row>
    <row r="34" spans="1:6" x14ac:dyDescent="0.45">
      <c r="A34" s="155"/>
      <c r="B34" s="155"/>
      <c r="C34" s="155"/>
      <c r="D34" s="155"/>
      <c r="E34" s="155"/>
      <c r="F34" s="155"/>
    </row>
    <row r="35" spans="1:6" ht="28.5" x14ac:dyDescent="0.45">
      <c r="A35" s="155"/>
      <c r="B35" s="155" t="s">
        <v>370</v>
      </c>
      <c r="C35" s="156" t="s">
        <v>457</v>
      </c>
      <c r="D35" s="156" t="s">
        <v>404</v>
      </c>
      <c r="E35" s="155"/>
      <c r="F35" s="155"/>
    </row>
    <row r="36" spans="1:6" ht="85.5" x14ac:dyDescent="0.45">
      <c r="A36" s="82" t="s">
        <v>393</v>
      </c>
      <c r="B36" s="80"/>
      <c r="C36" s="80"/>
      <c r="D36" s="80"/>
      <c r="E36" s="82" t="s">
        <v>499</v>
      </c>
      <c r="F36" s="80"/>
    </row>
    <row r="37" spans="1:6" ht="28.5" x14ac:dyDescent="0.45">
      <c r="A37" s="155"/>
      <c r="B37" s="155" t="s">
        <v>155</v>
      </c>
      <c r="C37" s="156" t="s">
        <v>477</v>
      </c>
      <c r="D37" s="156" t="s">
        <v>478</v>
      </c>
      <c r="E37" s="155"/>
      <c r="F37" s="155"/>
    </row>
    <row r="38" spans="1:6" ht="42.75" x14ac:dyDescent="0.45">
      <c r="A38" s="155"/>
      <c r="B38" s="155" t="s">
        <v>388</v>
      </c>
      <c r="C38" s="156" t="s">
        <v>460</v>
      </c>
      <c r="D38" s="156" t="s">
        <v>478</v>
      </c>
      <c r="E38" s="155"/>
      <c r="F38" s="155"/>
    </row>
    <row r="39" spans="1:6" ht="57" x14ac:dyDescent="0.45">
      <c r="A39" s="155"/>
      <c r="B39" s="155" t="s">
        <v>364</v>
      </c>
      <c r="C39" s="156" t="s">
        <v>461</v>
      </c>
      <c r="D39" s="156" t="s">
        <v>479</v>
      </c>
      <c r="E39" s="155"/>
      <c r="F39" s="155"/>
    </row>
    <row r="40" spans="1:6" x14ac:dyDescent="0.45">
      <c r="A40" s="155"/>
      <c r="B40" s="155" t="s">
        <v>373</v>
      </c>
      <c r="C40" s="156" t="s">
        <v>462</v>
      </c>
      <c r="D40" s="155" t="s">
        <v>480</v>
      </c>
      <c r="E40" s="155"/>
      <c r="F40" s="155"/>
    </row>
    <row r="41" spans="1:6" x14ac:dyDescent="0.45">
      <c r="A41" s="155"/>
      <c r="B41" s="155" t="s">
        <v>157</v>
      </c>
      <c r="C41" s="156" t="s">
        <v>463</v>
      </c>
      <c r="D41" s="155" t="s">
        <v>480</v>
      </c>
      <c r="E41" s="155"/>
      <c r="F41" s="155"/>
    </row>
    <row r="42" spans="1:6" ht="42.75" x14ac:dyDescent="0.45">
      <c r="A42" s="155"/>
      <c r="B42" s="155" t="s">
        <v>376</v>
      </c>
      <c r="C42" s="156" t="s">
        <v>464</v>
      </c>
      <c r="D42" s="156" t="s">
        <v>481</v>
      </c>
      <c r="E42" s="155"/>
      <c r="F42" s="155"/>
    </row>
    <row r="43" spans="1:6" ht="28.5" x14ac:dyDescent="0.45">
      <c r="A43" s="155"/>
      <c r="B43" s="155" t="s">
        <v>387</v>
      </c>
      <c r="C43" s="156" t="s">
        <v>465</v>
      </c>
      <c r="D43" s="156" t="s">
        <v>482</v>
      </c>
      <c r="E43" s="155"/>
      <c r="F43" s="155"/>
    </row>
    <row r="44" spans="1:6" ht="28.5" x14ac:dyDescent="0.45">
      <c r="A44" s="155"/>
      <c r="B44" s="155" t="s">
        <v>371</v>
      </c>
      <c r="C44" s="156" t="s">
        <v>484</v>
      </c>
      <c r="D44" s="156" t="s">
        <v>483</v>
      </c>
      <c r="E44" s="155"/>
      <c r="F44" s="155"/>
    </row>
    <row r="45" spans="1:6" ht="57" x14ac:dyDescent="0.45">
      <c r="A45" s="82" t="s">
        <v>357</v>
      </c>
      <c r="B45" s="80"/>
      <c r="C45" s="80"/>
      <c r="D45" s="80"/>
      <c r="E45" s="82" t="s">
        <v>500</v>
      </c>
      <c r="F45" s="80"/>
    </row>
    <row r="46" spans="1:6" x14ac:dyDescent="0.45">
      <c r="A46" s="155"/>
      <c r="B46" s="155" t="s">
        <v>375</v>
      </c>
      <c r="C46" s="155"/>
      <c r="D46" s="155"/>
      <c r="E46" s="155"/>
      <c r="F46" s="155"/>
    </row>
    <row r="47" spans="1:6" ht="42.75" x14ac:dyDescent="0.45">
      <c r="A47" s="155"/>
      <c r="B47" s="155" t="s">
        <v>371</v>
      </c>
      <c r="C47" s="155" t="s">
        <v>466</v>
      </c>
      <c r="D47" s="156" t="s">
        <v>485</v>
      </c>
      <c r="E47" s="155"/>
      <c r="F47" s="155"/>
    </row>
    <row r="48" spans="1:6" x14ac:dyDescent="0.45">
      <c r="A48" s="155"/>
      <c r="B48" s="155" t="s">
        <v>376</v>
      </c>
      <c r="C48" s="155"/>
      <c r="D48" s="155"/>
      <c r="E48" s="155"/>
      <c r="F48" s="155"/>
    </row>
    <row r="49" spans="1:6" ht="57" x14ac:dyDescent="0.45">
      <c r="A49" s="155"/>
      <c r="B49" s="155" t="s">
        <v>363</v>
      </c>
      <c r="C49" s="156" t="s">
        <v>467</v>
      </c>
      <c r="D49" s="156" t="s">
        <v>486</v>
      </c>
      <c r="E49" s="155"/>
      <c r="F49" s="155"/>
    </row>
    <row r="50" spans="1:6" ht="42.75" x14ac:dyDescent="0.45">
      <c r="A50" s="155"/>
      <c r="B50" s="155" t="s">
        <v>389</v>
      </c>
      <c r="C50" s="160" t="s">
        <v>487</v>
      </c>
      <c r="D50" s="160" t="s">
        <v>490</v>
      </c>
      <c r="E50" s="155"/>
      <c r="F50" s="155"/>
    </row>
    <row r="51" spans="1:6" ht="28.5" x14ac:dyDescent="0.45">
      <c r="A51" s="155"/>
      <c r="B51" s="155" t="s">
        <v>385</v>
      </c>
      <c r="C51" s="156" t="s">
        <v>468</v>
      </c>
      <c r="D51" s="156" t="s">
        <v>488</v>
      </c>
      <c r="E51" s="155"/>
      <c r="F51" s="155"/>
    </row>
    <row r="52" spans="1:6" x14ac:dyDescent="0.45">
      <c r="A52" s="155"/>
      <c r="B52" s="155" t="s">
        <v>386</v>
      </c>
      <c r="C52" s="155"/>
      <c r="D52" s="155"/>
      <c r="E52" s="155"/>
      <c r="F52" s="155"/>
    </row>
    <row r="53" spans="1:6" ht="42.75" x14ac:dyDescent="0.45">
      <c r="A53" s="155"/>
      <c r="B53" s="155" t="s">
        <v>368</v>
      </c>
      <c r="C53" s="156" t="s">
        <v>474</v>
      </c>
      <c r="D53" s="155" t="s">
        <v>489</v>
      </c>
      <c r="E53" s="155"/>
      <c r="F53" s="155"/>
    </row>
    <row r="54" spans="1:6" ht="28.5" x14ac:dyDescent="0.45">
      <c r="A54" s="80" t="s">
        <v>372</v>
      </c>
      <c r="B54" s="80"/>
      <c r="C54" s="80"/>
      <c r="D54" s="80"/>
      <c r="E54" s="82" t="s">
        <v>384</v>
      </c>
      <c r="F54" s="80"/>
    </row>
    <row r="55" spans="1:6" ht="28.5" x14ac:dyDescent="0.45">
      <c r="A55" s="155"/>
      <c r="B55" s="155" t="s">
        <v>155</v>
      </c>
      <c r="C55" s="156" t="s">
        <v>469</v>
      </c>
      <c r="D55" s="156" t="s">
        <v>491</v>
      </c>
      <c r="E55" s="155"/>
      <c r="F55" s="155"/>
    </row>
    <row r="56" spans="1:6" x14ac:dyDescent="0.45">
      <c r="A56" s="155"/>
      <c r="B56" s="155" t="s">
        <v>374</v>
      </c>
      <c r="C56" s="155"/>
      <c r="D56" s="155"/>
      <c r="E56" s="155"/>
      <c r="F56" s="155"/>
    </row>
    <row r="57" spans="1:6" ht="42.75" x14ac:dyDescent="0.45">
      <c r="A57" s="155"/>
      <c r="B57" s="155" t="s">
        <v>157</v>
      </c>
      <c r="C57" s="156" t="s">
        <v>475</v>
      </c>
      <c r="D57" s="156" t="s">
        <v>491</v>
      </c>
      <c r="E57" s="155"/>
      <c r="F57" s="155"/>
    </row>
    <row r="58" spans="1:6" x14ac:dyDescent="0.45">
      <c r="A58" s="155"/>
      <c r="B58" s="155" t="s">
        <v>387</v>
      </c>
      <c r="C58" s="159" t="s">
        <v>441</v>
      </c>
      <c r="D58" s="159"/>
      <c r="E58" s="155"/>
      <c r="F58" s="155"/>
    </row>
    <row r="59" spans="1:6" x14ac:dyDescent="0.45">
      <c r="A59" s="155"/>
      <c r="B59" s="155"/>
      <c r="C59" s="155"/>
      <c r="D59" s="155"/>
      <c r="E59" s="155"/>
      <c r="F59" s="155"/>
    </row>
    <row r="60" spans="1:6" ht="42.75" x14ac:dyDescent="0.45">
      <c r="A60" s="82" t="s">
        <v>504</v>
      </c>
      <c r="B60" s="80"/>
      <c r="C60" s="80"/>
      <c r="D60" s="80"/>
      <c r="E60" s="82" t="s">
        <v>501</v>
      </c>
      <c r="F60" s="80"/>
    </row>
    <row r="61" spans="1:6" ht="42.75" x14ac:dyDescent="0.45">
      <c r="A61" s="155"/>
      <c r="B61" s="155" t="s">
        <v>387</v>
      </c>
      <c r="C61" s="161" t="s">
        <v>470</v>
      </c>
      <c r="D61" s="156" t="s">
        <v>492</v>
      </c>
      <c r="E61" s="155"/>
      <c r="F61" s="155"/>
    </row>
    <row r="62" spans="1:6" ht="57" x14ac:dyDescent="0.45">
      <c r="A62" s="155"/>
      <c r="B62" s="155" t="s">
        <v>385</v>
      </c>
      <c r="C62" s="158" t="s">
        <v>471</v>
      </c>
      <c r="D62" s="155"/>
      <c r="E62" s="155"/>
      <c r="F62" s="155"/>
    </row>
    <row r="63" spans="1:6" ht="28.5" x14ac:dyDescent="0.45">
      <c r="A63" s="155"/>
      <c r="B63" s="155" t="s">
        <v>376</v>
      </c>
      <c r="C63" s="156" t="s">
        <v>472</v>
      </c>
      <c r="D63" s="156" t="s">
        <v>493</v>
      </c>
      <c r="E63" s="155"/>
      <c r="F63" s="155"/>
    </row>
    <row r="64" spans="1:6" ht="42.75" x14ac:dyDescent="0.45">
      <c r="A64" s="155"/>
      <c r="B64" s="155" t="s">
        <v>365</v>
      </c>
      <c r="C64" s="162" t="s">
        <v>494</v>
      </c>
      <c r="D64" s="156" t="s">
        <v>496</v>
      </c>
      <c r="E64" s="155"/>
      <c r="F64" s="155"/>
    </row>
    <row r="65" spans="1:6" ht="28.5" x14ac:dyDescent="0.45">
      <c r="A65" s="155"/>
      <c r="B65" s="155" t="s">
        <v>370</v>
      </c>
      <c r="C65" s="155" t="s">
        <v>473</v>
      </c>
      <c r="D65" s="156" t="s">
        <v>498</v>
      </c>
      <c r="E65" s="155"/>
      <c r="F65" s="155"/>
    </row>
    <row r="66" spans="1:6" ht="28.5" x14ac:dyDescent="0.45">
      <c r="A66" s="155"/>
      <c r="B66" s="155" t="s">
        <v>155</v>
      </c>
      <c r="C66" s="157" t="s">
        <v>495</v>
      </c>
      <c r="D66" s="156" t="s">
        <v>497</v>
      </c>
      <c r="E66" s="155"/>
      <c r="F66" s="155"/>
    </row>
    <row r="67" spans="1:6" ht="28.5" x14ac:dyDescent="0.45">
      <c r="A67" s="155"/>
      <c r="B67" s="155" t="s">
        <v>157</v>
      </c>
      <c r="C67" s="156" t="s">
        <v>476</v>
      </c>
      <c r="D67" s="156" t="s">
        <v>497</v>
      </c>
      <c r="E67" s="155"/>
      <c r="F67" s="155"/>
    </row>
    <row r="68" spans="1:6" x14ac:dyDescent="0.45">
      <c r="B68" s="36" t="s">
        <v>440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5D087-9F1D-4D78-B40E-E690093D4310}">
  <dimension ref="B1:H25"/>
  <sheetViews>
    <sheetView topLeftCell="A4" workbookViewId="0">
      <selection activeCell="B12" sqref="B12:C12"/>
    </sheetView>
  </sheetViews>
  <sheetFormatPr defaultRowHeight="14.25" x14ac:dyDescent="0.45"/>
  <cols>
    <col min="1" max="1" width="6.59765625" customWidth="1"/>
    <col min="2" max="2" width="22.3984375" customWidth="1"/>
    <col min="3" max="3" width="53" customWidth="1"/>
    <col min="4" max="4" width="11.3984375" customWidth="1"/>
  </cols>
  <sheetData>
    <row r="1" spans="2:8" ht="14.65" thickBot="1" x14ac:dyDescent="0.5">
      <c r="B1" s="4" t="s">
        <v>13</v>
      </c>
      <c r="C1" s="21"/>
    </row>
    <row r="2" spans="2:8" ht="14.65" thickBot="1" x14ac:dyDescent="0.5">
      <c r="B2" s="4" t="s">
        <v>14</v>
      </c>
      <c r="C2" s="21"/>
    </row>
    <row r="3" spans="2:8" ht="14.65" thickBot="1" x14ac:dyDescent="0.5">
      <c r="B3" s="4" t="s">
        <v>15</v>
      </c>
      <c r="C3" s="21"/>
    </row>
    <row r="4" spans="2:8" ht="14.65" thickBot="1" x14ac:dyDescent="0.5">
      <c r="B4" s="4" t="s">
        <v>16</v>
      </c>
      <c r="C4" s="21"/>
    </row>
    <row r="5" spans="2:8" ht="14.65" thickBot="1" x14ac:dyDescent="0.5">
      <c r="B5" s="4" t="s">
        <v>17</v>
      </c>
      <c r="C5" s="21"/>
    </row>
    <row r="6" spans="2:8" x14ac:dyDescent="0.45">
      <c r="B6" s="10"/>
    </row>
    <row r="7" spans="2:8" ht="28.9" customHeight="1" thickBot="1" x14ac:dyDescent="0.5">
      <c r="B7" s="146" t="s">
        <v>18</v>
      </c>
      <c r="C7" s="146"/>
      <c r="D7" s="146"/>
      <c r="E7" s="146"/>
      <c r="F7" s="146"/>
      <c r="G7" s="146"/>
      <c r="H7" s="146"/>
    </row>
    <row r="8" spans="2:8" ht="28.9" thickBot="1" x14ac:dyDescent="0.5">
      <c r="B8" s="148" t="s">
        <v>19</v>
      </c>
      <c r="C8" s="149"/>
      <c r="D8" s="54" t="s">
        <v>20</v>
      </c>
      <c r="E8" s="21" t="s">
        <v>21</v>
      </c>
      <c r="F8" s="21" t="s">
        <v>22</v>
      </c>
      <c r="G8" s="21" t="s">
        <v>23</v>
      </c>
      <c r="H8" s="54" t="s">
        <v>24</v>
      </c>
    </row>
    <row r="9" spans="2:8" ht="22.15" customHeight="1" thickBot="1" x14ac:dyDescent="0.5">
      <c r="B9" s="150" t="s">
        <v>25</v>
      </c>
      <c r="C9" s="150"/>
      <c r="D9" s="21"/>
      <c r="E9" s="21"/>
      <c r="F9" s="21"/>
      <c r="G9" s="21"/>
      <c r="H9" s="21"/>
    </row>
    <row r="10" spans="2:8" ht="36.4" customHeight="1" thickBot="1" x14ac:dyDescent="0.5">
      <c r="B10" s="147" t="s">
        <v>26</v>
      </c>
      <c r="C10" s="147"/>
      <c r="D10" s="21"/>
      <c r="E10" s="21"/>
      <c r="F10" s="21"/>
      <c r="G10" s="21"/>
      <c r="H10" s="21"/>
    </row>
    <row r="11" spans="2:8" ht="31.9" customHeight="1" thickBot="1" x14ac:dyDescent="0.5">
      <c r="B11" s="151" t="s">
        <v>27</v>
      </c>
      <c r="C11" s="151"/>
      <c r="D11" s="21"/>
      <c r="E11" s="21"/>
      <c r="F11" s="21"/>
      <c r="G11" s="21"/>
      <c r="H11" s="21"/>
    </row>
    <row r="12" spans="2:8" ht="20.65" customHeight="1" thickBot="1" x14ac:dyDescent="0.5">
      <c r="B12" s="150" t="s">
        <v>28</v>
      </c>
      <c r="C12" s="150"/>
      <c r="D12" s="21"/>
      <c r="E12" s="21"/>
      <c r="F12" s="21"/>
      <c r="G12" s="21"/>
      <c r="H12" s="21"/>
    </row>
    <row r="13" spans="2:8" ht="36" customHeight="1" thickBot="1" x14ac:dyDescent="0.5">
      <c r="B13" s="147" t="s">
        <v>29</v>
      </c>
      <c r="C13" s="147"/>
      <c r="D13" s="21"/>
      <c r="E13" s="21"/>
      <c r="F13" s="21"/>
      <c r="G13" s="21"/>
      <c r="H13" s="21"/>
    </row>
    <row r="14" spans="2:8" ht="35.25" customHeight="1" thickBot="1" x14ac:dyDescent="0.5">
      <c r="B14" s="147" t="s">
        <v>30</v>
      </c>
      <c r="C14" s="147"/>
      <c r="D14" s="21"/>
      <c r="E14" s="21"/>
      <c r="F14" s="21"/>
      <c r="G14" s="21"/>
      <c r="H14" s="21"/>
    </row>
    <row r="15" spans="2:8" ht="36.75" customHeight="1" thickBot="1" x14ac:dyDescent="0.5">
      <c r="B15" s="147" t="s">
        <v>31</v>
      </c>
      <c r="C15" s="147"/>
      <c r="D15" s="21"/>
      <c r="E15" s="21"/>
      <c r="F15" s="21"/>
      <c r="G15" s="21"/>
      <c r="H15" s="21"/>
    </row>
    <row r="16" spans="2:8" ht="34.15" customHeight="1" thickBot="1" x14ac:dyDescent="0.5">
      <c r="B16" s="147" t="s">
        <v>32</v>
      </c>
      <c r="C16" s="147"/>
      <c r="D16" s="21"/>
      <c r="E16" s="21"/>
      <c r="F16" s="21"/>
      <c r="G16" s="21"/>
      <c r="H16" s="21"/>
    </row>
    <row r="17" spans="2:8" ht="35.25" customHeight="1" thickBot="1" x14ac:dyDescent="0.5">
      <c r="B17" s="147" t="s">
        <v>33</v>
      </c>
      <c r="C17" s="147"/>
      <c r="D17" s="21"/>
      <c r="E17" s="21"/>
      <c r="F17" s="21"/>
      <c r="G17" s="21"/>
      <c r="H17" s="21"/>
    </row>
    <row r="18" spans="2:8" ht="34.9" customHeight="1" thickBot="1" x14ac:dyDescent="0.5">
      <c r="B18" s="147" t="s">
        <v>34</v>
      </c>
      <c r="C18" s="147"/>
      <c r="D18" s="21"/>
      <c r="E18" s="21"/>
      <c r="F18" s="21"/>
      <c r="G18" s="21"/>
      <c r="H18" s="21"/>
    </row>
    <row r="19" spans="2:8" ht="36" customHeight="1" thickBot="1" x14ac:dyDescent="0.5">
      <c r="B19" s="147" t="s">
        <v>35</v>
      </c>
      <c r="C19" s="147"/>
      <c r="D19" s="21"/>
      <c r="E19" s="21"/>
      <c r="F19" s="21"/>
      <c r="G19" s="21"/>
      <c r="H19" s="21"/>
    </row>
    <row r="20" spans="2:8" ht="21.75" customHeight="1" thickBot="1" x14ac:dyDescent="0.5">
      <c r="B20" s="147" t="s">
        <v>36</v>
      </c>
      <c r="C20" s="147"/>
      <c r="D20" s="21"/>
      <c r="E20" s="21"/>
      <c r="F20" s="21"/>
      <c r="G20" s="21"/>
      <c r="H20" s="21"/>
    </row>
    <row r="21" spans="2:8" ht="34.5" customHeight="1" thickBot="1" x14ac:dyDescent="0.5">
      <c r="B21" s="147" t="s">
        <v>37</v>
      </c>
      <c r="C21" s="147"/>
      <c r="D21" s="21"/>
      <c r="E21" s="21"/>
      <c r="F21" s="21"/>
      <c r="G21" s="21"/>
      <c r="H21" s="21"/>
    </row>
    <row r="22" spans="2:8" ht="14.65" thickBot="1" x14ac:dyDescent="0.5">
      <c r="B22" s="147" t="s">
        <v>38</v>
      </c>
      <c r="C22" s="147"/>
      <c r="D22" s="21"/>
      <c r="E22" s="21"/>
      <c r="F22" s="21"/>
      <c r="G22" s="21"/>
      <c r="H22" s="21"/>
    </row>
    <row r="23" spans="2:8" ht="14.65" thickBot="1" x14ac:dyDescent="0.5">
      <c r="B23" s="147" t="s">
        <v>39</v>
      </c>
      <c r="C23" s="147"/>
      <c r="D23" s="21"/>
      <c r="E23" s="21"/>
      <c r="F23" s="21"/>
      <c r="G23" s="21"/>
      <c r="H23" s="21"/>
    </row>
    <row r="24" spans="2:8" ht="14.65" thickBot="1" x14ac:dyDescent="0.5">
      <c r="B24" s="147" t="s">
        <v>40</v>
      </c>
      <c r="C24" s="147"/>
      <c r="D24" s="21"/>
      <c r="E24" s="21"/>
      <c r="F24" s="21"/>
      <c r="G24" s="21"/>
      <c r="H24" s="21"/>
    </row>
    <row r="25" spans="2:8" ht="14.65" thickBot="1" x14ac:dyDescent="0.5">
      <c r="B25" s="147" t="s">
        <v>41</v>
      </c>
      <c r="C25" s="147"/>
      <c r="D25" s="21"/>
      <c r="E25" s="21"/>
      <c r="F25" s="21"/>
      <c r="G25" s="21"/>
      <c r="H25" s="21"/>
    </row>
  </sheetData>
  <mergeCells count="19">
    <mergeCell ref="B24:C24"/>
    <mergeCell ref="B25:C25"/>
    <mergeCell ref="B14:C14"/>
    <mergeCell ref="B15:C15"/>
    <mergeCell ref="B16:C16"/>
    <mergeCell ref="B17:C17"/>
    <mergeCell ref="B18:C18"/>
    <mergeCell ref="B19:C19"/>
    <mergeCell ref="B7:H7"/>
    <mergeCell ref="B20:C20"/>
    <mergeCell ref="B21:C21"/>
    <mergeCell ref="B22:C22"/>
    <mergeCell ref="B23:C23"/>
    <mergeCell ref="B8:C8"/>
    <mergeCell ref="B9:C9"/>
    <mergeCell ref="B10:C10"/>
    <mergeCell ref="B11:C11"/>
    <mergeCell ref="B12:C12"/>
    <mergeCell ref="B13:C1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81B7-888E-479A-8D16-B895DF1C40AB}">
  <dimension ref="A1:D20"/>
  <sheetViews>
    <sheetView workbookViewId="0">
      <selection activeCell="B7" sqref="B7"/>
    </sheetView>
  </sheetViews>
  <sheetFormatPr defaultRowHeight="14.25" x14ac:dyDescent="0.45"/>
  <cols>
    <col min="1" max="1" width="49.265625" bestFit="1" customWidth="1"/>
    <col min="2" max="2" width="71.265625" style="36" bestFit="1" customWidth="1"/>
    <col min="3" max="3" width="22.86328125" customWidth="1"/>
    <col min="4" max="4" width="37" customWidth="1"/>
  </cols>
  <sheetData>
    <row r="1" spans="1:4" s="17" customFormat="1" x14ac:dyDescent="0.45">
      <c r="A1" s="17" t="s">
        <v>221</v>
      </c>
      <c r="B1" s="79" t="s">
        <v>222</v>
      </c>
      <c r="C1" s="17" t="s">
        <v>223</v>
      </c>
      <c r="D1" s="17" t="s">
        <v>224</v>
      </c>
    </row>
    <row r="2" spans="1:4" x14ac:dyDescent="0.45">
      <c r="A2" s="49" t="s">
        <v>225</v>
      </c>
      <c r="B2" s="80" t="s">
        <v>226</v>
      </c>
      <c r="C2" s="49"/>
      <c r="D2" s="49"/>
    </row>
    <row r="3" spans="1:4" x14ac:dyDescent="0.45">
      <c r="A3" s="49"/>
      <c r="B3" s="80" t="s">
        <v>227</v>
      </c>
      <c r="C3" s="49"/>
      <c r="D3" s="49"/>
    </row>
    <row r="4" spans="1:4" x14ac:dyDescent="0.45">
      <c r="A4" s="49"/>
      <c r="B4" s="80" t="s">
        <v>228</v>
      </c>
      <c r="C4" s="49"/>
      <c r="D4" s="49"/>
    </row>
    <row r="5" spans="1:4" x14ac:dyDescent="0.45">
      <c r="A5" s="49"/>
      <c r="B5" s="83" t="s">
        <v>229</v>
      </c>
      <c r="C5" s="77"/>
      <c r="D5" s="49"/>
    </row>
    <row r="6" spans="1:4" ht="14.25" customHeight="1" x14ac:dyDescent="0.45">
      <c r="A6" s="152" t="s">
        <v>230</v>
      </c>
      <c r="B6" s="36" t="s">
        <v>231</v>
      </c>
    </row>
    <row r="7" spans="1:4" x14ac:dyDescent="0.45">
      <c r="A7" s="152"/>
      <c r="B7" s="81" t="s">
        <v>232</v>
      </c>
    </row>
    <row r="8" spans="1:4" x14ac:dyDescent="0.45">
      <c r="B8" s="81" t="s">
        <v>233</v>
      </c>
    </row>
    <row r="9" spans="1:4" x14ac:dyDescent="0.45">
      <c r="B9" s="81" t="s">
        <v>234</v>
      </c>
    </row>
    <row r="10" spans="1:4" x14ac:dyDescent="0.45">
      <c r="B10" s="81" t="s">
        <v>235</v>
      </c>
    </row>
    <row r="11" spans="1:4" x14ac:dyDescent="0.45">
      <c r="A11" s="154" t="s">
        <v>236</v>
      </c>
      <c r="B11" s="80" t="s">
        <v>237</v>
      </c>
      <c r="C11" s="49"/>
      <c r="D11" s="49"/>
    </row>
    <row r="12" spans="1:4" ht="14.25" customHeight="1" x14ac:dyDescent="0.45">
      <c r="A12" s="154"/>
      <c r="B12" s="80" t="s">
        <v>238</v>
      </c>
      <c r="C12" s="49"/>
      <c r="D12" s="49"/>
    </row>
    <row r="13" spans="1:4" x14ac:dyDescent="0.45">
      <c r="A13" s="49"/>
      <c r="B13" s="82" t="s">
        <v>239</v>
      </c>
      <c r="C13" s="49"/>
      <c r="D13" s="49"/>
    </row>
    <row r="14" spans="1:4" x14ac:dyDescent="0.45">
      <c r="A14" s="49"/>
      <c r="B14" s="82" t="s">
        <v>240</v>
      </c>
      <c r="C14" s="49"/>
      <c r="D14" s="49"/>
    </row>
    <row r="15" spans="1:4" x14ac:dyDescent="0.45">
      <c r="A15" s="49"/>
      <c r="B15" s="82"/>
      <c r="C15" s="49"/>
      <c r="D15" s="49"/>
    </row>
    <row r="16" spans="1:4" x14ac:dyDescent="0.45">
      <c r="A16" s="49"/>
      <c r="B16" s="82"/>
      <c r="C16" s="49"/>
      <c r="D16" s="49"/>
    </row>
    <row r="17" spans="1:4" ht="57" x14ac:dyDescent="0.45">
      <c r="A17" s="36" t="s">
        <v>241</v>
      </c>
      <c r="B17" s="81" t="s">
        <v>242</v>
      </c>
      <c r="D17" s="66" t="s">
        <v>243</v>
      </c>
    </row>
    <row r="18" spans="1:4" ht="28.5" x14ac:dyDescent="0.45">
      <c r="B18" s="32" t="s">
        <v>244</v>
      </c>
    </row>
    <row r="19" spans="1:4" ht="28.5" x14ac:dyDescent="0.45">
      <c r="B19" s="32" t="s">
        <v>245</v>
      </c>
    </row>
    <row r="20" spans="1:4" ht="28.5" x14ac:dyDescent="0.45">
      <c r="B20" s="32" t="s">
        <v>246</v>
      </c>
    </row>
  </sheetData>
  <mergeCells count="2">
    <mergeCell ref="A6:A7"/>
    <mergeCell ref="A11:A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1F1F7-1DDA-4357-BE8E-CFD7392CE573}">
  <dimension ref="A1:C10"/>
  <sheetViews>
    <sheetView workbookViewId="0">
      <selection activeCell="B20" sqref="B20"/>
    </sheetView>
  </sheetViews>
  <sheetFormatPr defaultRowHeight="14.25" x14ac:dyDescent="0.45"/>
  <cols>
    <col min="1" max="1" width="11.86328125" customWidth="1"/>
    <col min="2" max="2" width="124.86328125" customWidth="1"/>
    <col min="3" max="3" width="53.73046875" customWidth="1"/>
  </cols>
  <sheetData>
    <row r="1" spans="1:3" ht="48.4" customHeight="1" x14ac:dyDescent="0.45">
      <c r="A1" t="s">
        <v>42</v>
      </c>
      <c r="B1" s="152" t="s">
        <v>349</v>
      </c>
      <c r="C1" s="152"/>
    </row>
    <row r="2" spans="1:3" s="17" customFormat="1" x14ac:dyDescent="0.45">
      <c r="A2" s="17" t="s">
        <v>0</v>
      </c>
      <c r="B2" s="17" t="s">
        <v>44</v>
      </c>
      <c r="C2" s="17" t="s">
        <v>2</v>
      </c>
    </row>
    <row r="3" spans="1:3" ht="28.5" x14ac:dyDescent="0.45">
      <c r="B3" s="131" t="s">
        <v>330</v>
      </c>
    </row>
    <row r="4" spans="1:3" x14ac:dyDescent="0.45">
      <c r="B4" s="133" t="s">
        <v>334</v>
      </c>
    </row>
    <row r="5" spans="1:3" x14ac:dyDescent="0.45">
      <c r="B5" s="132" t="s">
        <v>332</v>
      </c>
    </row>
    <row r="6" spans="1:3" x14ac:dyDescent="0.45">
      <c r="B6" s="132"/>
    </row>
    <row r="7" spans="1:3" x14ac:dyDescent="0.45">
      <c r="B7" s="132"/>
    </row>
    <row r="8" spans="1:3" ht="28.5" x14ac:dyDescent="0.45">
      <c r="B8" s="131" t="s">
        <v>331</v>
      </c>
    </row>
    <row r="9" spans="1:3" x14ac:dyDescent="0.45">
      <c r="B9" s="134" t="s">
        <v>333</v>
      </c>
    </row>
    <row r="10" spans="1:3" x14ac:dyDescent="0.45">
      <c r="B10" s="132" t="s">
        <v>335</v>
      </c>
    </row>
  </sheetData>
  <mergeCells count="1">
    <mergeCell ref="B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17A51-2523-4C13-9508-E0D234230D02}">
  <dimension ref="A1:C17"/>
  <sheetViews>
    <sheetView workbookViewId="0">
      <selection activeCell="F26" sqref="F26"/>
    </sheetView>
  </sheetViews>
  <sheetFormatPr defaultRowHeight="14.25" x14ac:dyDescent="0.45"/>
  <cols>
    <col min="1" max="1" width="11.86328125" customWidth="1"/>
    <col min="2" max="2" width="70.796875" customWidth="1"/>
    <col min="3" max="3" width="53.73046875" customWidth="1"/>
  </cols>
  <sheetData>
    <row r="1" spans="1:3" ht="48.4" customHeight="1" x14ac:dyDescent="0.45">
      <c r="B1" s="152"/>
      <c r="C1" s="152"/>
    </row>
    <row r="2" spans="1:3" s="17" customFormat="1" x14ac:dyDescent="0.45">
      <c r="A2" s="17" t="s">
        <v>0</v>
      </c>
      <c r="B2" s="17" t="s">
        <v>44</v>
      </c>
      <c r="C2" s="17" t="s">
        <v>2</v>
      </c>
    </row>
    <row r="3" spans="1:3" x14ac:dyDescent="0.45">
      <c r="B3" s="135" t="s">
        <v>337</v>
      </c>
    </row>
    <row r="4" spans="1:3" x14ac:dyDescent="0.45">
      <c r="B4" s="137" t="s">
        <v>336</v>
      </c>
      <c r="C4" t="s">
        <v>340</v>
      </c>
    </row>
    <row r="5" spans="1:3" x14ac:dyDescent="0.45">
      <c r="B5" s="134" t="s">
        <v>339</v>
      </c>
      <c r="C5" t="s">
        <v>340</v>
      </c>
    </row>
    <row r="6" spans="1:3" x14ac:dyDescent="0.45">
      <c r="B6" s="134" t="s">
        <v>338</v>
      </c>
      <c r="C6" t="s">
        <v>340</v>
      </c>
    </row>
    <row r="7" spans="1:3" x14ac:dyDescent="0.45">
      <c r="B7" s="132" t="s">
        <v>351</v>
      </c>
      <c r="C7" t="s">
        <v>340</v>
      </c>
    </row>
    <row r="8" spans="1:3" x14ac:dyDescent="0.45">
      <c r="B8" s="132"/>
    </row>
    <row r="9" spans="1:3" x14ac:dyDescent="0.45">
      <c r="B9" t="s">
        <v>341</v>
      </c>
    </row>
    <row r="10" spans="1:3" x14ac:dyDescent="0.45">
      <c r="B10" s="136" t="s">
        <v>342</v>
      </c>
      <c r="C10" t="s">
        <v>340</v>
      </c>
    </row>
    <row r="11" spans="1:3" x14ac:dyDescent="0.45">
      <c r="B11" s="136" t="s">
        <v>343</v>
      </c>
      <c r="C11" t="s">
        <v>340</v>
      </c>
    </row>
    <row r="12" spans="1:3" x14ac:dyDescent="0.45">
      <c r="B12" s="136" t="s">
        <v>350</v>
      </c>
      <c r="C12" t="s">
        <v>340</v>
      </c>
    </row>
    <row r="14" spans="1:3" x14ac:dyDescent="0.45">
      <c r="B14" t="s">
        <v>344</v>
      </c>
    </row>
    <row r="15" spans="1:3" x14ac:dyDescent="0.45">
      <c r="B15" s="138" t="s">
        <v>345</v>
      </c>
      <c r="C15" t="s">
        <v>348</v>
      </c>
    </row>
    <row r="16" spans="1:3" x14ac:dyDescent="0.45">
      <c r="B16" s="138" t="s">
        <v>346</v>
      </c>
      <c r="C16" t="s">
        <v>348</v>
      </c>
    </row>
    <row r="17" spans="2:3" x14ac:dyDescent="0.45">
      <c r="B17" s="138" t="s">
        <v>347</v>
      </c>
      <c r="C17" t="s">
        <v>348</v>
      </c>
    </row>
  </sheetData>
  <mergeCells count="1">
    <mergeCell ref="B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BB22C-A829-45CB-8BED-39C54B765389}">
  <dimension ref="A1:C5"/>
  <sheetViews>
    <sheetView workbookViewId="0">
      <selection activeCell="D6" sqref="D6"/>
    </sheetView>
  </sheetViews>
  <sheetFormatPr defaultRowHeight="14.25" x14ac:dyDescent="0.45"/>
  <cols>
    <col min="1" max="1" width="11.86328125" customWidth="1"/>
    <col min="2" max="2" width="47.1328125" customWidth="1"/>
    <col min="3" max="3" width="53.73046875" customWidth="1"/>
  </cols>
  <sheetData>
    <row r="1" spans="1:3" ht="48.4" customHeight="1" x14ac:dyDescent="0.45">
      <c r="A1" t="s">
        <v>42</v>
      </c>
      <c r="B1" s="152" t="s">
        <v>43</v>
      </c>
      <c r="C1" s="152"/>
    </row>
    <row r="2" spans="1:3" s="17" customFormat="1" x14ac:dyDescent="0.45">
      <c r="A2" s="17" t="s">
        <v>0</v>
      </c>
      <c r="B2" s="17" t="s">
        <v>44</v>
      </c>
      <c r="C2" s="17" t="s">
        <v>2</v>
      </c>
    </row>
    <row r="3" spans="1:3" x14ac:dyDescent="0.45">
      <c r="B3" s="14" t="s">
        <v>45</v>
      </c>
    </row>
    <row r="4" spans="1:3" ht="28.5" x14ac:dyDescent="0.45">
      <c r="B4" s="84" t="s">
        <v>46</v>
      </c>
    </row>
    <row r="5" spans="1:3" ht="28.5" x14ac:dyDescent="0.45">
      <c r="B5" s="84" t="s">
        <v>47</v>
      </c>
    </row>
  </sheetData>
  <mergeCells count="1">
    <mergeCell ref="B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27913-8DD0-42D2-BB37-367184F6E2EF}">
  <dimension ref="A1:U188"/>
  <sheetViews>
    <sheetView workbookViewId="0">
      <selection activeCell="B19" sqref="B19"/>
    </sheetView>
  </sheetViews>
  <sheetFormatPr defaultRowHeight="14.25" x14ac:dyDescent="0.45"/>
  <cols>
    <col min="1" max="1" width="65.59765625" customWidth="1"/>
    <col min="2" max="2" width="20.73046875" customWidth="1"/>
    <col min="3" max="3" width="23" customWidth="1"/>
    <col min="4" max="4" width="26.73046875" customWidth="1"/>
    <col min="5" max="5" width="19.73046875" customWidth="1"/>
    <col min="6" max="6" width="25.59765625" customWidth="1"/>
    <col min="7" max="7" width="25.73046875" customWidth="1"/>
    <col min="8" max="8" width="18" customWidth="1"/>
  </cols>
  <sheetData>
    <row r="1" spans="1:8" x14ac:dyDescent="0.45">
      <c r="A1" s="2" t="s">
        <v>48</v>
      </c>
    </row>
    <row r="2" spans="1:8" ht="14.65" thickBot="1" x14ac:dyDescent="0.5">
      <c r="A2" s="3"/>
    </row>
    <row r="3" spans="1:8" ht="14.65" thickBot="1" x14ac:dyDescent="0.5">
      <c r="A3" s="23" t="s">
        <v>49</v>
      </c>
      <c r="B3" s="60"/>
      <c r="C3" s="4"/>
      <c r="D3" s="4"/>
      <c r="E3" s="4"/>
      <c r="F3" s="4"/>
      <c r="G3" s="4"/>
      <c r="H3" s="4"/>
    </row>
    <row r="4" spans="1:8" ht="14.65" thickBot="1" x14ac:dyDescent="0.5">
      <c r="A4" s="6" t="s">
        <v>14</v>
      </c>
      <c r="B4" s="37"/>
      <c r="C4" s="6"/>
      <c r="D4" s="6"/>
      <c r="E4" s="6"/>
      <c r="F4" s="6"/>
      <c r="G4" s="6"/>
      <c r="H4" s="6"/>
    </row>
    <row r="5" spans="1:8" ht="14.65" thickBot="1" x14ac:dyDescent="0.5">
      <c r="A5" s="6" t="s">
        <v>15</v>
      </c>
      <c r="B5" s="37"/>
      <c r="C5" s="6"/>
      <c r="D5" s="6"/>
      <c r="E5" s="6"/>
      <c r="F5" s="6"/>
      <c r="G5" s="6"/>
      <c r="H5" s="6"/>
    </row>
    <row r="6" spans="1:8" ht="14.65" thickBot="1" x14ac:dyDescent="0.5">
      <c r="A6" s="6" t="s">
        <v>16</v>
      </c>
      <c r="B6" s="37"/>
      <c r="C6" s="6"/>
      <c r="D6" s="6"/>
      <c r="E6" s="6"/>
      <c r="F6" s="6"/>
      <c r="G6" s="6"/>
      <c r="H6" s="6"/>
    </row>
    <row r="7" spans="1:8" ht="14.65" thickBot="1" x14ac:dyDescent="0.5">
      <c r="A7" s="6" t="s">
        <v>17</v>
      </c>
      <c r="B7" s="37"/>
      <c r="C7" s="6"/>
      <c r="D7" s="38"/>
      <c r="E7" s="6"/>
      <c r="F7" s="6"/>
      <c r="G7" s="6"/>
      <c r="H7" s="6"/>
    </row>
    <row r="8" spans="1:8" x14ac:dyDescent="0.45">
      <c r="A8" s="13"/>
    </row>
    <row r="9" spans="1:8" x14ac:dyDescent="0.45">
      <c r="A9" s="12"/>
    </row>
    <row r="10" spans="1:8" x14ac:dyDescent="0.45">
      <c r="A10" s="2" t="s">
        <v>50</v>
      </c>
    </row>
    <row r="11" spans="1:8" ht="63.75" customHeight="1" thickBot="1" x14ac:dyDescent="0.5">
      <c r="A11" s="10" t="s">
        <v>51</v>
      </c>
    </row>
    <row r="12" spans="1:8" ht="28.5" x14ac:dyDescent="0.45">
      <c r="A12" s="61"/>
      <c r="B12" s="62" t="s">
        <v>52</v>
      </c>
      <c r="C12" s="62" t="s">
        <v>52</v>
      </c>
      <c r="D12" s="62" t="s">
        <v>52</v>
      </c>
      <c r="E12" s="62" t="s">
        <v>52</v>
      </c>
      <c r="F12" s="62" t="s">
        <v>52</v>
      </c>
      <c r="G12" s="62" t="s">
        <v>52</v>
      </c>
      <c r="H12" s="62" t="s">
        <v>52</v>
      </c>
    </row>
    <row r="13" spans="1:8" ht="14.65" thickBot="1" x14ac:dyDescent="0.5">
      <c r="A13" s="63" t="s">
        <v>53</v>
      </c>
      <c r="B13" s="64" t="s">
        <v>54</v>
      </c>
      <c r="C13" s="64" t="s">
        <v>54</v>
      </c>
      <c r="D13" s="64" t="s">
        <v>54</v>
      </c>
      <c r="E13" s="64" t="s">
        <v>54</v>
      </c>
      <c r="F13" s="64" t="s">
        <v>54</v>
      </c>
      <c r="G13" s="64" t="s">
        <v>54</v>
      </c>
      <c r="H13" s="64" t="s">
        <v>54</v>
      </c>
    </row>
    <row r="14" spans="1:8" ht="14.65" thickBot="1" x14ac:dyDescent="0.5">
      <c r="A14" s="41" t="s">
        <v>55</v>
      </c>
      <c r="B14" s="4"/>
      <c r="C14" s="4"/>
      <c r="D14" s="4"/>
      <c r="E14" s="20"/>
      <c r="F14" s="20"/>
      <c r="G14" s="20"/>
      <c r="H14" s="20"/>
    </row>
    <row r="15" spans="1:8" ht="14.65" thickBot="1" x14ac:dyDescent="0.5">
      <c r="A15" s="41" t="s">
        <v>56</v>
      </c>
      <c r="B15" s="6"/>
      <c r="C15" s="6"/>
      <c r="D15" s="6"/>
      <c r="E15" s="65"/>
      <c r="F15" s="65"/>
      <c r="G15" s="65"/>
      <c r="H15" s="65"/>
    </row>
    <row r="16" spans="1:8" ht="14.65" thickBot="1" x14ac:dyDescent="0.5">
      <c r="A16" s="41" t="s">
        <v>57</v>
      </c>
      <c r="B16" s="6"/>
      <c r="C16" s="6"/>
      <c r="D16" s="6"/>
      <c r="E16" s="65"/>
      <c r="F16" s="65"/>
      <c r="G16" s="65"/>
      <c r="H16" s="65"/>
    </row>
    <row r="17" spans="1:8" ht="14.65" thickBot="1" x14ac:dyDescent="0.5">
      <c r="A17" s="41" t="s">
        <v>58</v>
      </c>
      <c r="B17" s="6"/>
      <c r="C17" s="6"/>
      <c r="D17" s="6"/>
      <c r="E17" s="65"/>
      <c r="F17" s="65"/>
      <c r="G17" s="65"/>
      <c r="H17" s="65"/>
    </row>
    <row r="18" spans="1:8" ht="14.65" thickBot="1" x14ac:dyDescent="0.5">
      <c r="A18" s="41" t="s">
        <v>59</v>
      </c>
      <c r="B18" s="6"/>
      <c r="C18" s="6"/>
      <c r="D18" s="6"/>
      <c r="E18" s="65"/>
      <c r="F18" s="65"/>
      <c r="G18" s="65"/>
      <c r="H18" s="65"/>
    </row>
    <row r="19" spans="1:8" ht="14.65" thickBot="1" x14ac:dyDescent="0.5">
      <c r="A19" s="41" t="s">
        <v>60</v>
      </c>
      <c r="B19" s="6"/>
      <c r="C19" s="6"/>
      <c r="D19" s="6"/>
      <c r="E19" s="65"/>
      <c r="F19" s="65"/>
      <c r="G19" s="65"/>
      <c r="H19" s="65"/>
    </row>
    <row r="20" spans="1:8" ht="14.65" thickBot="1" x14ac:dyDescent="0.5">
      <c r="A20" s="41" t="s">
        <v>61</v>
      </c>
      <c r="B20" s="6"/>
      <c r="C20" s="6"/>
      <c r="D20" s="6"/>
      <c r="E20" s="65"/>
      <c r="F20" s="65"/>
      <c r="G20" s="65"/>
      <c r="H20" s="65"/>
    </row>
    <row r="21" spans="1:8" ht="14.65" thickBot="1" x14ac:dyDescent="0.5">
      <c r="A21" s="41" t="s">
        <v>62</v>
      </c>
      <c r="B21" s="6"/>
      <c r="C21" s="6"/>
      <c r="D21" s="6"/>
      <c r="E21" s="65"/>
      <c r="F21" s="65"/>
      <c r="G21" s="65"/>
      <c r="H21" s="65"/>
    </row>
    <row r="22" spans="1:8" ht="14.65" thickBot="1" x14ac:dyDescent="0.5">
      <c r="A22" s="41" t="s">
        <v>63</v>
      </c>
      <c r="B22" s="6"/>
      <c r="C22" s="6"/>
      <c r="D22" s="6"/>
      <c r="E22" s="65"/>
      <c r="F22" s="65"/>
      <c r="G22" s="65"/>
      <c r="H22" s="65"/>
    </row>
    <row r="23" spans="1:8" ht="14.65" thickBot="1" x14ac:dyDescent="0.5">
      <c r="A23" s="41" t="s">
        <v>64</v>
      </c>
      <c r="B23" s="6"/>
      <c r="C23" s="6"/>
      <c r="D23" s="6"/>
      <c r="E23" s="65"/>
      <c r="F23" s="65"/>
      <c r="G23" s="65"/>
      <c r="H23" s="65"/>
    </row>
    <row r="24" spans="1:8" ht="14.65" thickBot="1" x14ac:dyDescent="0.5">
      <c r="A24" s="41" t="s">
        <v>65</v>
      </c>
      <c r="B24" s="6"/>
      <c r="C24" s="6"/>
      <c r="D24" s="6"/>
      <c r="E24" s="65"/>
      <c r="F24" s="65"/>
      <c r="G24" s="65"/>
      <c r="H24" s="65"/>
    </row>
    <row r="25" spans="1:8" ht="14.65" thickBot="1" x14ac:dyDescent="0.5">
      <c r="A25" s="41" t="s">
        <v>66</v>
      </c>
      <c r="B25" s="6"/>
      <c r="C25" s="6"/>
      <c r="D25" s="6"/>
      <c r="E25" s="65"/>
      <c r="F25" s="65"/>
      <c r="G25" s="65"/>
      <c r="H25" s="65"/>
    </row>
    <row r="26" spans="1:8" ht="14.65" thickBot="1" x14ac:dyDescent="0.5">
      <c r="A26" s="41" t="s">
        <v>67</v>
      </c>
      <c r="B26" s="6"/>
      <c r="C26" s="6"/>
      <c r="D26" s="6"/>
      <c r="E26" s="65"/>
      <c r="F26" s="65"/>
      <c r="G26" s="65"/>
      <c r="H26" s="65"/>
    </row>
    <row r="27" spans="1:8" ht="14.65" thickBot="1" x14ac:dyDescent="0.5">
      <c r="A27" s="41" t="s">
        <v>68</v>
      </c>
      <c r="B27" s="6"/>
      <c r="C27" s="6"/>
      <c r="D27" s="6"/>
      <c r="E27" s="65"/>
      <c r="F27" s="65"/>
      <c r="G27" s="65"/>
      <c r="H27" s="65"/>
    </row>
    <row r="28" spans="1:8" s="66" customFormat="1" ht="14.65" thickBot="1" x14ac:dyDescent="0.5">
      <c r="A28" s="41" t="s">
        <v>69</v>
      </c>
      <c r="B28" s="4"/>
      <c r="C28" s="6"/>
      <c r="D28" s="37"/>
      <c r="E28" s="37"/>
      <c r="F28" s="37"/>
      <c r="G28" s="37"/>
      <c r="H28" s="37"/>
    </row>
    <row r="29" spans="1:8" s="66" customFormat="1" ht="30" customHeight="1" thickBot="1" x14ac:dyDescent="0.5">
      <c r="A29" s="41" t="s">
        <v>70</v>
      </c>
      <c r="B29" s="4"/>
      <c r="C29" s="37"/>
      <c r="D29" s="37"/>
      <c r="E29" s="37"/>
      <c r="F29" s="37"/>
      <c r="G29" s="67"/>
      <c r="H29" s="67"/>
    </row>
    <row r="30" spans="1:8" s="66" customFormat="1" ht="14.65" thickBot="1" x14ac:dyDescent="0.5">
      <c r="A30" s="41"/>
      <c r="B30" s="4"/>
      <c r="C30" s="37"/>
      <c r="D30" s="37"/>
      <c r="E30" s="37"/>
      <c r="F30" s="37"/>
      <c r="G30" s="37"/>
      <c r="H30" s="37"/>
    </row>
    <row r="31" spans="1:8" s="66" customFormat="1" ht="14.65" thickBot="1" x14ac:dyDescent="0.5">
      <c r="A31" s="41"/>
      <c r="B31" s="4"/>
      <c r="C31" s="37"/>
      <c r="D31" s="37"/>
      <c r="E31" s="37"/>
      <c r="F31" s="37"/>
      <c r="G31" s="37"/>
      <c r="H31" s="37"/>
    </row>
    <row r="32" spans="1:8" s="66" customFormat="1" ht="14.65" thickBot="1" x14ac:dyDescent="0.5">
      <c r="A32" s="41"/>
      <c r="B32" s="4"/>
      <c r="C32" s="37"/>
      <c r="D32" s="37"/>
      <c r="E32" s="37"/>
      <c r="F32" s="37"/>
      <c r="G32" s="37"/>
      <c r="H32" s="37"/>
    </row>
    <row r="35" spans="1:8" ht="43.15" thickBot="1" x14ac:dyDescent="0.5">
      <c r="A35" s="66" t="s">
        <v>71</v>
      </c>
    </row>
    <row r="36" spans="1:8" ht="28.5" x14ac:dyDescent="0.45">
      <c r="A36" s="61"/>
      <c r="B36" s="62" t="s">
        <v>72</v>
      </c>
      <c r="C36" s="62" t="s">
        <v>72</v>
      </c>
      <c r="D36" s="62" t="s">
        <v>72</v>
      </c>
      <c r="E36" s="62" t="s">
        <v>72</v>
      </c>
      <c r="F36" s="62" t="s">
        <v>72</v>
      </c>
      <c r="G36" s="62" t="s">
        <v>72</v>
      </c>
      <c r="H36" s="62" t="s">
        <v>72</v>
      </c>
    </row>
    <row r="37" spans="1:8" ht="14.65" thickBot="1" x14ac:dyDescent="0.5">
      <c r="A37" s="63" t="s">
        <v>53</v>
      </c>
      <c r="B37" s="64" t="s">
        <v>54</v>
      </c>
      <c r="C37" s="64" t="s">
        <v>54</v>
      </c>
      <c r="D37" s="64" t="s">
        <v>54</v>
      </c>
      <c r="E37" s="64" t="s">
        <v>54</v>
      </c>
      <c r="F37" s="64" t="s">
        <v>54</v>
      </c>
      <c r="G37" s="64" t="s">
        <v>54</v>
      </c>
      <c r="H37" s="64" t="s">
        <v>54</v>
      </c>
    </row>
    <row r="38" spans="1:8" ht="14.65" thickBot="1" x14ac:dyDescent="0.5">
      <c r="A38" s="41" t="s">
        <v>55</v>
      </c>
      <c r="B38" s="4"/>
      <c r="C38" s="4"/>
      <c r="D38" s="4"/>
      <c r="E38" s="20"/>
      <c r="F38" s="20"/>
      <c r="G38" s="20"/>
      <c r="H38" s="20"/>
    </row>
    <row r="39" spans="1:8" ht="14.65" thickBot="1" x14ac:dyDescent="0.5">
      <c r="A39" s="41" t="s">
        <v>56</v>
      </c>
      <c r="B39" s="4"/>
      <c r="C39" s="6"/>
      <c r="D39" s="6"/>
      <c r="E39" s="65"/>
      <c r="F39" s="65"/>
      <c r="G39" s="65"/>
      <c r="H39" s="65"/>
    </row>
    <row r="40" spans="1:8" ht="14.65" thickBot="1" x14ac:dyDescent="0.5">
      <c r="A40" s="41" t="s">
        <v>57</v>
      </c>
      <c r="B40" s="4"/>
      <c r="C40" s="6"/>
      <c r="D40" s="6"/>
      <c r="E40" s="65"/>
      <c r="F40" s="65"/>
      <c r="G40" s="65"/>
      <c r="H40" s="65"/>
    </row>
    <row r="41" spans="1:8" ht="14.65" thickBot="1" x14ac:dyDescent="0.5">
      <c r="A41" s="41" t="s">
        <v>58</v>
      </c>
      <c r="B41" s="4"/>
      <c r="C41" s="6"/>
      <c r="D41" s="6"/>
      <c r="E41" s="65"/>
      <c r="F41" s="65"/>
      <c r="G41" s="65"/>
      <c r="H41" s="65"/>
    </row>
    <row r="42" spans="1:8" ht="14.65" thickBot="1" x14ac:dyDescent="0.5">
      <c r="A42" s="41" t="s">
        <v>59</v>
      </c>
      <c r="B42" s="4"/>
      <c r="C42" s="6"/>
      <c r="D42" s="6"/>
      <c r="E42" s="65"/>
      <c r="F42" s="65"/>
      <c r="G42" s="65"/>
      <c r="H42" s="65"/>
    </row>
    <row r="43" spans="1:8" ht="14.65" thickBot="1" x14ac:dyDescent="0.5">
      <c r="A43" s="41" t="s">
        <v>60</v>
      </c>
      <c r="B43" s="4"/>
      <c r="C43" s="6"/>
      <c r="D43" s="6"/>
      <c r="E43" s="65"/>
      <c r="F43" s="65"/>
      <c r="G43" s="65"/>
      <c r="H43" s="65"/>
    </row>
    <row r="44" spans="1:8" ht="14.65" thickBot="1" x14ac:dyDescent="0.5">
      <c r="A44" s="41" t="s">
        <v>61</v>
      </c>
      <c r="B44" s="4"/>
      <c r="C44" s="6"/>
      <c r="D44" s="6"/>
      <c r="E44" s="65"/>
      <c r="F44" s="65"/>
      <c r="G44" s="65"/>
      <c r="H44" s="65"/>
    </row>
    <row r="45" spans="1:8" ht="14.65" thickBot="1" x14ac:dyDescent="0.5">
      <c r="A45" s="41" t="s">
        <v>62</v>
      </c>
      <c r="B45" s="4"/>
      <c r="C45" s="6"/>
      <c r="D45" s="6"/>
      <c r="E45" s="65"/>
      <c r="F45" s="65"/>
      <c r="G45" s="65"/>
      <c r="H45" s="65"/>
    </row>
    <row r="46" spans="1:8" ht="14.65" thickBot="1" x14ac:dyDescent="0.5">
      <c r="A46" s="41" t="s">
        <v>63</v>
      </c>
      <c r="B46" s="4"/>
      <c r="C46" s="6"/>
      <c r="D46" s="6"/>
      <c r="E46" s="65"/>
      <c r="F46" s="65"/>
      <c r="G46" s="65"/>
      <c r="H46" s="65"/>
    </row>
    <row r="47" spans="1:8" ht="14.65" thickBot="1" x14ac:dyDescent="0.5">
      <c r="A47" s="41" t="s">
        <v>64</v>
      </c>
      <c r="B47" s="4"/>
      <c r="C47" s="6"/>
      <c r="D47" s="6"/>
      <c r="E47" s="65"/>
      <c r="F47" s="65"/>
      <c r="G47" s="65"/>
      <c r="H47" s="65"/>
    </row>
    <row r="48" spans="1:8" ht="14.65" thickBot="1" x14ac:dyDescent="0.5">
      <c r="A48" s="41" t="s">
        <v>65</v>
      </c>
      <c r="B48" s="4"/>
      <c r="C48" s="6"/>
      <c r="D48" s="6"/>
      <c r="E48" s="65"/>
      <c r="F48" s="65"/>
      <c r="G48" s="65"/>
      <c r="H48" s="65"/>
    </row>
    <row r="49" spans="1:8" ht="14.65" thickBot="1" x14ac:dyDescent="0.5">
      <c r="A49" s="41" t="s">
        <v>66</v>
      </c>
      <c r="B49" s="4"/>
      <c r="C49" s="6"/>
      <c r="D49" s="6"/>
      <c r="E49" s="65"/>
      <c r="F49" s="65"/>
      <c r="G49" s="65"/>
      <c r="H49" s="65"/>
    </row>
    <row r="50" spans="1:8" ht="14.65" thickBot="1" x14ac:dyDescent="0.5">
      <c r="A50" s="41" t="s">
        <v>67</v>
      </c>
      <c r="B50" s="4"/>
      <c r="C50" s="6"/>
      <c r="D50" s="6"/>
      <c r="E50" s="65"/>
      <c r="F50" s="65"/>
      <c r="G50" s="65"/>
      <c r="H50" s="65"/>
    </row>
    <row r="51" spans="1:8" ht="14.65" thickBot="1" x14ac:dyDescent="0.5">
      <c r="A51" s="41" t="s">
        <v>68</v>
      </c>
      <c r="B51" s="4"/>
      <c r="C51" s="6"/>
      <c r="D51" s="6"/>
      <c r="E51" s="65"/>
      <c r="F51" s="65"/>
      <c r="G51" s="65"/>
      <c r="H51" s="65"/>
    </row>
    <row r="52" spans="1:8" ht="14.65" thickBot="1" x14ac:dyDescent="0.5">
      <c r="A52" s="68"/>
      <c r="B52" s="4"/>
      <c r="C52" s="6"/>
      <c r="D52" s="6"/>
      <c r="E52" s="6"/>
      <c r="F52" s="6"/>
      <c r="G52" s="6"/>
      <c r="H52" s="6"/>
    </row>
    <row r="53" spans="1:8" ht="14.65" thickBot="1" x14ac:dyDescent="0.5">
      <c r="A53" s="68"/>
      <c r="B53" s="4"/>
      <c r="C53" s="6"/>
      <c r="D53" s="6"/>
      <c r="E53" s="6"/>
      <c r="F53" s="6"/>
      <c r="G53" s="6"/>
      <c r="H53" s="6"/>
    </row>
    <row r="54" spans="1:8" ht="14.65" thickBot="1" x14ac:dyDescent="0.5">
      <c r="A54" s="68"/>
      <c r="B54" s="4"/>
      <c r="C54" s="6"/>
      <c r="D54" s="6"/>
      <c r="E54" s="6"/>
      <c r="F54" s="6"/>
      <c r="G54" s="6"/>
      <c r="H54" s="6"/>
    </row>
    <row r="55" spans="1:8" ht="14.65" thickBot="1" x14ac:dyDescent="0.5">
      <c r="A55" s="68"/>
      <c r="B55" s="4"/>
      <c r="C55" s="6"/>
      <c r="D55" s="6"/>
      <c r="E55" s="6"/>
      <c r="F55" s="6"/>
      <c r="G55" s="6"/>
      <c r="H55" s="6"/>
    </row>
    <row r="56" spans="1:8" ht="14.65" thickBot="1" x14ac:dyDescent="0.5">
      <c r="A56" s="69"/>
      <c r="B56" s="21"/>
      <c r="C56" s="21"/>
      <c r="D56" s="21"/>
      <c r="E56" s="21"/>
      <c r="F56" s="21"/>
      <c r="G56" s="21"/>
      <c r="H56" s="21"/>
    </row>
    <row r="57" spans="1:8" ht="14.65" thickBot="1" x14ac:dyDescent="0.5">
      <c r="A57" s="4" t="s">
        <v>73</v>
      </c>
      <c r="B57" s="4"/>
      <c r="C57" s="21"/>
      <c r="D57" s="21"/>
      <c r="E57" s="21"/>
      <c r="F57" s="21"/>
      <c r="G57" s="54"/>
      <c r="H57" s="21"/>
    </row>
    <row r="58" spans="1:8" x14ac:dyDescent="0.45">
      <c r="G58" s="66"/>
    </row>
    <row r="59" spans="1:8" x14ac:dyDescent="0.45">
      <c r="G59" s="66"/>
    </row>
    <row r="60" spans="1:8" x14ac:dyDescent="0.45">
      <c r="G60" s="66"/>
    </row>
    <row r="61" spans="1:8" x14ac:dyDescent="0.45">
      <c r="G61" s="66"/>
    </row>
    <row r="62" spans="1:8" x14ac:dyDescent="0.45">
      <c r="G62" s="66"/>
    </row>
    <row r="63" spans="1:8" x14ac:dyDescent="0.45">
      <c r="G63" s="66"/>
    </row>
    <row r="64" spans="1:8" x14ac:dyDescent="0.45">
      <c r="G64" s="66"/>
    </row>
    <row r="65" spans="7:7" x14ac:dyDescent="0.45">
      <c r="G65" s="66"/>
    </row>
    <row r="90" spans="1:21" ht="14.65" thickBot="1" x14ac:dyDescent="0.5"/>
    <row r="91" spans="1:21" s="70" customFormat="1" ht="14.65" thickBot="1" x14ac:dyDescent="0.5">
      <c r="A91" s="70" t="str">
        <f t="shared" ref="A91:G92" si="0">IF(A1="","",A1)</f>
        <v>I. Your Organization</v>
      </c>
      <c r="B91" s="71" t="str">
        <f t="shared" si="0"/>
        <v/>
      </c>
      <c r="C91" s="71" t="str">
        <f t="shared" si="0"/>
        <v/>
      </c>
      <c r="D91" s="71" t="str">
        <f t="shared" si="0"/>
        <v/>
      </c>
      <c r="E91" s="71" t="str">
        <f t="shared" si="0"/>
        <v/>
      </c>
      <c r="F91" s="71" t="str">
        <f t="shared" si="0"/>
        <v/>
      </c>
      <c r="G91" s="70" t="str">
        <f t="shared" si="0"/>
        <v/>
      </c>
      <c r="I91" s="70" t="str">
        <f t="shared" ref="I91:U98" si="1">IF(I1="","",I1)</f>
        <v/>
      </c>
      <c r="J91" s="70" t="str">
        <f t="shared" si="1"/>
        <v/>
      </c>
      <c r="K91" s="70" t="str">
        <f t="shared" si="1"/>
        <v/>
      </c>
      <c r="L91" s="70" t="str">
        <f t="shared" si="1"/>
        <v/>
      </c>
      <c r="M91" s="70" t="str">
        <f t="shared" si="1"/>
        <v/>
      </c>
      <c r="N91" s="70" t="str">
        <f t="shared" si="1"/>
        <v/>
      </c>
      <c r="O91" s="70" t="str">
        <f t="shared" si="1"/>
        <v/>
      </c>
      <c r="P91" s="70" t="str">
        <f t="shared" si="1"/>
        <v/>
      </c>
      <c r="Q91" s="70" t="str">
        <f t="shared" si="1"/>
        <v/>
      </c>
      <c r="R91" s="70" t="str">
        <f t="shared" si="1"/>
        <v/>
      </c>
      <c r="S91" s="70" t="str">
        <f t="shared" si="1"/>
        <v/>
      </c>
      <c r="T91" s="70" t="str">
        <f t="shared" si="1"/>
        <v/>
      </c>
      <c r="U91" s="70" t="str">
        <f t="shared" si="1"/>
        <v/>
      </c>
    </row>
    <row r="92" spans="1:21" s="70" customFormat="1" ht="14.65" thickBot="1" x14ac:dyDescent="0.5">
      <c r="A92" s="70" t="str">
        <f t="shared" si="0"/>
        <v/>
      </c>
      <c r="B92" s="71" t="str">
        <f t="shared" si="0"/>
        <v/>
      </c>
      <c r="C92" s="71" t="str">
        <f t="shared" si="0"/>
        <v/>
      </c>
      <c r="D92" s="71" t="str">
        <f t="shared" si="0"/>
        <v/>
      </c>
      <c r="E92" s="71" t="str">
        <f t="shared" si="0"/>
        <v/>
      </c>
      <c r="F92" s="71" t="str">
        <f t="shared" si="0"/>
        <v/>
      </c>
      <c r="G92" s="70" t="str">
        <f t="shared" si="0"/>
        <v/>
      </c>
      <c r="I92" s="70" t="str">
        <f t="shared" si="1"/>
        <v/>
      </c>
      <c r="J92" s="70" t="str">
        <f t="shared" si="1"/>
        <v/>
      </c>
      <c r="K92" s="70" t="str">
        <f t="shared" si="1"/>
        <v/>
      </c>
      <c r="L92" s="70" t="str">
        <f t="shared" si="1"/>
        <v/>
      </c>
      <c r="M92" s="70" t="str">
        <f t="shared" si="1"/>
        <v/>
      </c>
      <c r="N92" s="70" t="str">
        <f t="shared" si="1"/>
        <v/>
      </c>
      <c r="O92" s="70" t="str">
        <f t="shared" si="1"/>
        <v/>
      </c>
      <c r="P92" s="70" t="str">
        <f t="shared" si="1"/>
        <v/>
      </c>
      <c r="Q92" s="70" t="str">
        <f t="shared" si="1"/>
        <v/>
      </c>
      <c r="R92" s="70" t="str">
        <f t="shared" si="1"/>
        <v/>
      </c>
      <c r="S92" s="70" t="str">
        <f t="shared" si="1"/>
        <v/>
      </c>
      <c r="T92" s="70" t="str">
        <f t="shared" si="1"/>
        <v/>
      </c>
      <c r="U92" s="70" t="str">
        <f t="shared" si="1"/>
        <v/>
      </c>
    </row>
    <row r="93" spans="1:21" s="70" customFormat="1" ht="14.65" thickBot="1" x14ac:dyDescent="0.5">
      <c r="A93" s="70" t="s">
        <v>74</v>
      </c>
      <c r="B93" s="71"/>
      <c r="C93" s="71"/>
      <c r="D93" s="71"/>
      <c r="E93" s="71"/>
      <c r="F93" s="71"/>
      <c r="I93" s="70" t="str">
        <f t="shared" si="1"/>
        <v/>
      </c>
      <c r="J93" s="70" t="str">
        <f t="shared" si="1"/>
        <v/>
      </c>
      <c r="K93" s="70" t="str">
        <f t="shared" si="1"/>
        <v/>
      </c>
      <c r="L93" s="70" t="str">
        <f t="shared" si="1"/>
        <v/>
      </c>
      <c r="M93" s="70" t="str">
        <f t="shared" si="1"/>
        <v/>
      </c>
      <c r="N93" s="70" t="str">
        <f t="shared" si="1"/>
        <v/>
      </c>
      <c r="O93" s="70" t="str">
        <f t="shared" si="1"/>
        <v/>
      </c>
      <c r="P93" s="70" t="str">
        <f t="shared" si="1"/>
        <v/>
      </c>
      <c r="Q93" s="70" t="str">
        <f t="shared" si="1"/>
        <v/>
      </c>
      <c r="R93" s="70" t="str">
        <f t="shared" si="1"/>
        <v/>
      </c>
      <c r="S93" s="70" t="str">
        <f t="shared" si="1"/>
        <v/>
      </c>
      <c r="T93" s="70" t="str">
        <f t="shared" si="1"/>
        <v/>
      </c>
      <c r="U93" s="70" t="str">
        <f t="shared" si="1"/>
        <v/>
      </c>
    </row>
    <row r="94" spans="1:21" s="70" customFormat="1" ht="14.65" thickBot="1" x14ac:dyDescent="0.5">
      <c r="A94" s="70" t="str">
        <f>IF(A4="","",A4)</f>
        <v>Person Completing Survey:</v>
      </c>
      <c r="B94" s="71"/>
      <c r="C94" s="71"/>
      <c r="D94" s="71"/>
      <c r="E94" s="71"/>
      <c r="F94" s="71"/>
      <c r="I94" s="70" t="str">
        <f t="shared" si="1"/>
        <v/>
      </c>
      <c r="J94" s="70" t="str">
        <f t="shared" si="1"/>
        <v/>
      </c>
      <c r="K94" s="70" t="str">
        <f t="shared" si="1"/>
        <v/>
      </c>
      <c r="L94" s="70" t="str">
        <f t="shared" si="1"/>
        <v/>
      </c>
      <c r="M94" s="70" t="str">
        <f t="shared" si="1"/>
        <v/>
      </c>
      <c r="N94" s="70" t="str">
        <f t="shared" si="1"/>
        <v/>
      </c>
      <c r="O94" s="70" t="str">
        <f t="shared" si="1"/>
        <v/>
      </c>
      <c r="P94" s="70" t="str">
        <f t="shared" si="1"/>
        <v/>
      </c>
      <c r="Q94" s="70" t="str">
        <f t="shared" si="1"/>
        <v/>
      </c>
      <c r="R94" s="70" t="str">
        <f t="shared" si="1"/>
        <v/>
      </c>
      <c r="S94" s="70" t="str">
        <f t="shared" si="1"/>
        <v/>
      </c>
      <c r="T94" s="70" t="str">
        <f t="shared" si="1"/>
        <v/>
      </c>
      <c r="U94" s="70" t="str">
        <f t="shared" si="1"/>
        <v/>
      </c>
    </row>
    <row r="95" spans="1:21" s="70" customFormat="1" ht="14.65" thickBot="1" x14ac:dyDescent="0.5">
      <c r="A95" s="70" t="str">
        <f>IF(A5="","",A5)</f>
        <v>Title:</v>
      </c>
      <c r="B95" s="71"/>
      <c r="C95" s="71"/>
      <c r="D95" s="71"/>
      <c r="E95" s="71"/>
      <c r="F95" s="71"/>
      <c r="I95" s="70" t="str">
        <f t="shared" si="1"/>
        <v/>
      </c>
      <c r="J95" s="70" t="str">
        <f t="shared" si="1"/>
        <v/>
      </c>
      <c r="K95" s="70" t="str">
        <f t="shared" si="1"/>
        <v/>
      </c>
      <c r="L95" s="70" t="str">
        <f t="shared" si="1"/>
        <v/>
      </c>
      <c r="M95" s="70" t="str">
        <f t="shared" si="1"/>
        <v/>
      </c>
      <c r="N95" s="70" t="str">
        <f t="shared" si="1"/>
        <v/>
      </c>
      <c r="O95" s="70" t="str">
        <f t="shared" si="1"/>
        <v/>
      </c>
      <c r="P95" s="70" t="str">
        <f t="shared" si="1"/>
        <v/>
      </c>
      <c r="Q95" s="70" t="str">
        <f t="shared" si="1"/>
        <v/>
      </c>
      <c r="R95" s="70" t="str">
        <f t="shared" si="1"/>
        <v/>
      </c>
      <c r="S95" s="70" t="str">
        <f t="shared" si="1"/>
        <v/>
      </c>
      <c r="T95" s="70" t="str">
        <f t="shared" si="1"/>
        <v/>
      </c>
      <c r="U95" s="70" t="str">
        <f t="shared" si="1"/>
        <v/>
      </c>
    </row>
    <row r="96" spans="1:21" s="70" customFormat="1" x14ac:dyDescent="0.45">
      <c r="A96" s="70" t="str">
        <f>IF(A6="","",A6)</f>
        <v>Phone:</v>
      </c>
      <c r="I96" s="70" t="str">
        <f t="shared" si="1"/>
        <v/>
      </c>
      <c r="J96" s="70" t="str">
        <f t="shared" si="1"/>
        <v/>
      </c>
      <c r="K96" s="70" t="str">
        <f t="shared" si="1"/>
        <v/>
      </c>
      <c r="L96" s="70" t="str">
        <f t="shared" si="1"/>
        <v/>
      </c>
      <c r="M96" s="70" t="str">
        <f t="shared" si="1"/>
        <v/>
      </c>
      <c r="N96" s="70" t="str">
        <f t="shared" si="1"/>
        <v/>
      </c>
      <c r="O96" s="70" t="str">
        <f t="shared" si="1"/>
        <v/>
      </c>
      <c r="P96" s="70" t="str">
        <f t="shared" si="1"/>
        <v/>
      </c>
      <c r="Q96" s="70" t="str">
        <f t="shared" si="1"/>
        <v/>
      </c>
      <c r="R96" s="70" t="str">
        <f t="shared" si="1"/>
        <v/>
      </c>
      <c r="S96" s="70" t="str">
        <f t="shared" si="1"/>
        <v/>
      </c>
      <c r="T96" s="70" t="str">
        <f t="shared" si="1"/>
        <v/>
      </c>
      <c r="U96" s="70" t="str">
        <f t="shared" si="1"/>
        <v/>
      </c>
    </row>
    <row r="97" spans="1:21" s="70" customFormat="1" x14ac:dyDescent="0.45">
      <c r="A97" s="70" t="str">
        <f>IF(A7="","",A7)</f>
        <v>Email:</v>
      </c>
      <c r="I97" s="70" t="str">
        <f t="shared" si="1"/>
        <v/>
      </c>
      <c r="J97" s="70" t="str">
        <f t="shared" si="1"/>
        <v/>
      </c>
      <c r="K97" s="70" t="str">
        <f t="shared" si="1"/>
        <v/>
      </c>
      <c r="L97" s="70" t="str">
        <f t="shared" si="1"/>
        <v/>
      </c>
      <c r="M97" s="70" t="str">
        <f t="shared" si="1"/>
        <v/>
      </c>
      <c r="N97" s="70" t="str">
        <f t="shared" si="1"/>
        <v/>
      </c>
      <c r="O97" s="70" t="str">
        <f t="shared" si="1"/>
        <v/>
      </c>
      <c r="P97" s="70" t="str">
        <f t="shared" si="1"/>
        <v/>
      </c>
      <c r="Q97" s="70" t="str">
        <f t="shared" si="1"/>
        <v/>
      </c>
      <c r="R97" s="70" t="str">
        <f t="shared" si="1"/>
        <v/>
      </c>
      <c r="S97" s="70" t="str">
        <f t="shared" si="1"/>
        <v/>
      </c>
      <c r="T97" s="70" t="str">
        <f t="shared" si="1"/>
        <v/>
      </c>
      <c r="U97" s="70" t="str">
        <f t="shared" si="1"/>
        <v/>
      </c>
    </row>
    <row r="98" spans="1:21" s="70" customFormat="1" x14ac:dyDescent="0.45">
      <c r="A98" s="70" t="str">
        <f>IF(A8="","",A8)</f>
        <v/>
      </c>
      <c r="B98" s="70" t="str">
        <f t="shared" ref="B98:H98" si="2">IF(B8="","",B8)</f>
        <v/>
      </c>
      <c r="C98" s="70" t="str">
        <f t="shared" si="2"/>
        <v/>
      </c>
      <c r="D98" s="70" t="str">
        <f t="shared" si="2"/>
        <v/>
      </c>
      <c r="E98" s="70" t="str">
        <f t="shared" si="2"/>
        <v/>
      </c>
      <c r="F98" s="70" t="str">
        <f t="shared" si="2"/>
        <v/>
      </c>
      <c r="G98" s="70" t="str">
        <f t="shared" si="2"/>
        <v/>
      </c>
      <c r="H98" s="70" t="str">
        <f t="shared" si="2"/>
        <v/>
      </c>
      <c r="I98" s="70" t="str">
        <f t="shared" si="1"/>
        <v/>
      </c>
      <c r="J98" s="70" t="str">
        <f t="shared" si="1"/>
        <v/>
      </c>
      <c r="K98" s="70" t="str">
        <f t="shared" si="1"/>
        <v/>
      </c>
      <c r="L98" s="70" t="str">
        <f t="shared" si="1"/>
        <v/>
      </c>
      <c r="M98" s="70" t="str">
        <f t="shared" si="1"/>
        <v/>
      </c>
      <c r="N98" s="70" t="str">
        <f t="shared" si="1"/>
        <v/>
      </c>
      <c r="O98" s="70" t="str">
        <f t="shared" si="1"/>
        <v/>
      </c>
      <c r="P98" s="70" t="str">
        <f t="shared" si="1"/>
        <v/>
      </c>
      <c r="Q98" s="70" t="str">
        <f t="shared" si="1"/>
        <v/>
      </c>
      <c r="R98" s="70" t="str">
        <f t="shared" si="1"/>
        <v/>
      </c>
      <c r="S98" s="70" t="str">
        <f t="shared" si="1"/>
        <v/>
      </c>
      <c r="T98" s="70" t="str">
        <f t="shared" si="1"/>
        <v/>
      </c>
      <c r="U98" s="70" t="str">
        <f t="shared" si="1"/>
        <v/>
      </c>
    </row>
    <row r="99" spans="1:21" s="70" customFormat="1" x14ac:dyDescent="0.45">
      <c r="A99" s="70" t="e">
        <f>IF(#REF!="","",#REF!)</f>
        <v>#REF!</v>
      </c>
      <c r="B99" s="70" t="e">
        <f>IF(#REF!="","",#REF!)</f>
        <v>#REF!</v>
      </c>
      <c r="C99" s="70" t="e">
        <f>IF(#REF!="","",#REF!)</f>
        <v>#REF!</v>
      </c>
      <c r="D99" s="70" t="e">
        <f>IF(#REF!="","",#REF!)</f>
        <v>#REF!</v>
      </c>
      <c r="E99" s="70" t="e">
        <f>IF(#REF!="","",#REF!)</f>
        <v>#REF!</v>
      </c>
      <c r="F99" s="70" t="e">
        <f>IF(#REF!="","",#REF!)</f>
        <v>#REF!</v>
      </c>
      <c r="G99" s="70" t="e">
        <f>IF(#REF!="","",#REF!)</f>
        <v>#REF!</v>
      </c>
      <c r="H99" s="70" t="e">
        <f>IF(#REF!="","",#REF!)</f>
        <v>#REF!</v>
      </c>
      <c r="I99" s="70" t="e">
        <f>IF(#REF!="","",#REF!)</f>
        <v>#REF!</v>
      </c>
      <c r="J99" s="70" t="e">
        <f>IF(#REF!="","",#REF!)</f>
        <v>#REF!</v>
      </c>
      <c r="K99" s="70" t="e">
        <f>IF(#REF!="","",#REF!)</f>
        <v>#REF!</v>
      </c>
      <c r="L99" s="70" t="e">
        <f>IF(#REF!="","",#REF!)</f>
        <v>#REF!</v>
      </c>
      <c r="M99" s="70" t="e">
        <f>IF(#REF!="","",#REF!)</f>
        <v>#REF!</v>
      </c>
      <c r="N99" s="70" t="e">
        <f>IF(#REF!="","",#REF!)</f>
        <v>#REF!</v>
      </c>
      <c r="O99" s="70" t="e">
        <f>IF(#REF!="","",#REF!)</f>
        <v>#REF!</v>
      </c>
      <c r="P99" s="70" t="e">
        <f>IF(#REF!="","",#REF!)</f>
        <v>#REF!</v>
      </c>
      <c r="Q99" s="70" t="e">
        <f>IF(#REF!="","",#REF!)</f>
        <v>#REF!</v>
      </c>
      <c r="R99" s="70" t="e">
        <f>IF(#REF!="","",#REF!)</f>
        <v>#REF!</v>
      </c>
      <c r="S99" s="70" t="e">
        <f>IF(#REF!="","",#REF!)</f>
        <v>#REF!</v>
      </c>
      <c r="T99" s="70" t="e">
        <f>IF(#REF!="","",#REF!)</f>
        <v>#REF!</v>
      </c>
      <c r="U99" s="70" t="e">
        <f>IF(#REF!="","",#REF!)</f>
        <v>#REF!</v>
      </c>
    </row>
    <row r="100" spans="1:21" s="70" customFormat="1" x14ac:dyDescent="0.45">
      <c r="A100" s="70" t="str">
        <f t="shared" ref="A100:U115" si="3">IF(A9="","",A9)</f>
        <v/>
      </c>
      <c r="B100" s="70" t="str">
        <f t="shared" si="3"/>
        <v/>
      </c>
      <c r="C100" s="70" t="str">
        <f t="shared" si="3"/>
        <v/>
      </c>
      <c r="D100" s="70" t="str">
        <f t="shared" si="3"/>
        <v/>
      </c>
      <c r="E100" s="70" t="str">
        <f t="shared" si="3"/>
        <v/>
      </c>
      <c r="F100" s="70" t="str">
        <f t="shared" si="3"/>
        <v/>
      </c>
      <c r="G100" s="70" t="str">
        <f t="shared" si="3"/>
        <v/>
      </c>
      <c r="H100" s="70" t="str">
        <f t="shared" si="3"/>
        <v/>
      </c>
      <c r="I100" s="70" t="str">
        <f t="shared" si="3"/>
        <v/>
      </c>
      <c r="J100" s="70" t="str">
        <f t="shared" si="3"/>
        <v/>
      </c>
      <c r="K100" s="70" t="str">
        <f t="shared" si="3"/>
        <v/>
      </c>
      <c r="L100" s="70" t="str">
        <f t="shared" si="3"/>
        <v/>
      </c>
      <c r="M100" s="70" t="str">
        <f t="shared" si="3"/>
        <v/>
      </c>
      <c r="N100" s="70" t="str">
        <f t="shared" si="3"/>
        <v/>
      </c>
      <c r="O100" s="70" t="str">
        <f t="shared" si="3"/>
        <v/>
      </c>
      <c r="P100" s="70" t="str">
        <f t="shared" si="3"/>
        <v/>
      </c>
      <c r="Q100" s="70" t="str">
        <f t="shared" si="3"/>
        <v/>
      </c>
      <c r="R100" s="70" t="str">
        <f t="shared" si="3"/>
        <v/>
      </c>
      <c r="S100" s="70" t="str">
        <f t="shared" si="3"/>
        <v/>
      </c>
      <c r="T100" s="70" t="str">
        <f t="shared" si="3"/>
        <v/>
      </c>
      <c r="U100" s="70" t="str">
        <f t="shared" si="3"/>
        <v/>
      </c>
    </row>
    <row r="101" spans="1:21" s="70" customFormat="1" x14ac:dyDescent="0.45">
      <c r="A101" s="70" t="str">
        <f t="shared" si="3"/>
        <v>X. Factors affecting adoption (Barriers/Enablers)</v>
      </c>
      <c r="B101" s="70" t="str">
        <f t="shared" si="3"/>
        <v/>
      </c>
      <c r="C101" s="70" t="str">
        <f t="shared" si="3"/>
        <v/>
      </c>
      <c r="D101" s="70" t="str">
        <f t="shared" si="3"/>
        <v/>
      </c>
      <c r="E101" s="70" t="str">
        <f t="shared" si="3"/>
        <v/>
      </c>
      <c r="F101" s="70" t="str">
        <f t="shared" si="3"/>
        <v/>
      </c>
      <c r="G101" s="70" t="str">
        <f t="shared" si="3"/>
        <v/>
      </c>
      <c r="H101" s="70" t="str">
        <f t="shared" si="3"/>
        <v/>
      </c>
      <c r="I101" s="70" t="str">
        <f t="shared" si="3"/>
        <v/>
      </c>
      <c r="J101" s="70" t="str">
        <f t="shared" si="3"/>
        <v/>
      </c>
      <c r="K101" s="70" t="str">
        <f t="shared" si="3"/>
        <v/>
      </c>
      <c r="L101" s="70" t="str">
        <f t="shared" si="3"/>
        <v/>
      </c>
      <c r="M101" s="70" t="str">
        <f t="shared" si="3"/>
        <v/>
      </c>
      <c r="N101" s="70" t="str">
        <f t="shared" si="3"/>
        <v/>
      </c>
      <c r="O101" s="70" t="str">
        <f t="shared" si="3"/>
        <v/>
      </c>
      <c r="P101" s="70" t="str">
        <f t="shared" si="3"/>
        <v/>
      </c>
      <c r="Q101" s="70" t="str">
        <f t="shared" si="3"/>
        <v/>
      </c>
      <c r="R101" s="70" t="str">
        <f t="shared" si="3"/>
        <v/>
      </c>
      <c r="S101" s="70" t="str">
        <f t="shared" si="3"/>
        <v/>
      </c>
      <c r="T101" s="70" t="str">
        <f t="shared" si="3"/>
        <v/>
      </c>
      <c r="U101" s="70" t="str">
        <f t="shared" si="3"/>
        <v/>
      </c>
    </row>
    <row r="102" spans="1:21" s="70" customFormat="1" x14ac:dyDescent="0.45">
      <c r="A102" s="70" t="str">
        <f t="shared" si="3"/>
        <v>Considering your responses in this survey, indicate those factors that were barrier to adoption.  Rank order 1-5, with one being the highest and five being the lowest, the top 5 factors which were BARRIERS that apply. Add factors if appropriate.</v>
      </c>
      <c r="B102" s="72" t="s">
        <v>75</v>
      </c>
      <c r="C102" s="70" t="str">
        <f t="shared" si="3"/>
        <v/>
      </c>
      <c r="D102" s="70" t="str">
        <f t="shared" si="3"/>
        <v/>
      </c>
      <c r="E102" s="70" t="str">
        <f t="shared" si="3"/>
        <v/>
      </c>
      <c r="F102" s="70" t="str">
        <f t="shared" si="3"/>
        <v/>
      </c>
      <c r="G102" s="70" t="str">
        <f t="shared" si="3"/>
        <v/>
      </c>
      <c r="H102" s="70" t="str">
        <f t="shared" si="3"/>
        <v/>
      </c>
      <c r="I102" s="70" t="str">
        <f t="shared" si="3"/>
        <v/>
      </c>
      <c r="J102" s="70" t="str">
        <f t="shared" si="3"/>
        <v/>
      </c>
      <c r="K102" s="70" t="str">
        <f t="shared" si="3"/>
        <v/>
      </c>
      <c r="L102" s="70" t="str">
        <f t="shared" si="3"/>
        <v/>
      </c>
      <c r="M102" s="70" t="str">
        <f t="shared" si="3"/>
        <v/>
      </c>
      <c r="N102" s="70" t="str">
        <f t="shared" si="3"/>
        <v/>
      </c>
      <c r="O102" s="70" t="str">
        <f t="shared" si="3"/>
        <v/>
      </c>
      <c r="P102" s="70" t="str">
        <f t="shared" si="3"/>
        <v/>
      </c>
      <c r="Q102" s="70" t="str">
        <f t="shared" si="3"/>
        <v/>
      </c>
      <c r="R102" s="70" t="str">
        <f t="shared" si="3"/>
        <v/>
      </c>
      <c r="S102" s="70" t="str">
        <f t="shared" si="3"/>
        <v/>
      </c>
      <c r="T102" s="70" t="str">
        <f t="shared" si="3"/>
        <v/>
      </c>
      <c r="U102" s="70" t="str">
        <f t="shared" si="3"/>
        <v/>
      </c>
    </row>
    <row r="103" spans="1:21" s="73" customFormat="1" x14ac:dyDescent="0.45">
      <c r="A103" s="73" t="str">
        <f t="shared" si="3"/>
        <v/>
      </c>
      <c r="B103" s="73" t="s">
        <v>76</v>
      </c>
      <c r="C103" s="73" t="s">
        <v>76</v>
      </c>
      <c r="D103" s="73" t="s">
        <v>76</v>
      </c>
      <c r="E103" s="73" t="s">
        <v>76</v>
      </c>
      <c r="F103" s="73" t="s">
        <v>76</v>
      </c>
      <c r="G103" s="73" t="s">
        <v>76</v>
      </c>
      <c r="H103" s="73" t="s">
        <v>76</v>
      </c>
      <c r="I103" s="73" t="s">
        <v>76</v>
      </c>
      <c r="J103" s="73" t="s">
        <v>76</v>
      </c>
      <c r="K103" s="73" t="s">
        <v>76</v>
      </c>
      <c r="L103" s="73" t="s">
        <v>76</v>
      </c>
      <c r="M103" s="73" t="s">
        <v>76</v>
      </c>
      <c r="N103" s="73" t="s">
        <v>76</v>
      </c>
      <c r="O103" s="73" t="s">
        <v>76</v>
      </c>
      <c r="P103" s="73" t="s">
        <v>76</v>
      </c>
      <c r="Q103" s="73" t="s">
        <v>76</v>
      </c>
      <c r="R103" s="73" t="s">
        <v>76</v>
      </c>
      <c r="S103" s="73" t="s">
        <v>76</v>
      </c>
      <c r="T103" s="73" t="s">
        <v>76</v>
      </c>
      <c r="U103" s="73" t="s">
        <v>76</v>
      </c>
    </row>
    <row r="104" spans="1:21" s="73" customFormat="1" x14ac:dyDescent="0.45">
      <c r="A104" s="73" t="str">
        <f t="shared" si="3"/>
        <v>Factor</v>
      </c>
      <c r="B104" s="73" t="s">
        <v>77</v>
      </c>
      <c r="C104" s="73" t="s">
        <v>77</v>
      </c>
      <c r="D104" s="73" t="s">
        <v>77</v>
      </c>
      <c r="E104" s="73" t="s">
        <v>77</v>
      </c>
      <c r="F104" s="73" t="s">
        <v>77</v>
      </c>
      <c r="G104" s="73" t="s">
        <v>77</v>
      </c>
      <c r="H104" s="73" t="s">
        <v>77</v>
      </c>
      <c r="I104" s="73" t="s">
        <v>77</v>
      </c>
      <c r="J104" s="73" t="s">
        <v>77</v>
      </c>
      <c r="K104" s="73" t="s">
        <v>77</v>
      </c>
      <c r="L104" s="73" t="s">
        <v>77</v>
      </c>
      <c r="M104" s="73" t="s">
        <v>77</v>
      </c>
      <c r="N104" s="73" t="s">
        <v>77</v>
      </c>
      <c r="O104" s="73" t="s">
        <v>77</v>
      </c>
      <c r="P104" s="73" t="s">
        <v>77</v>
      </c>
      <c r="Q104" s="73" t="s">
        <v>77</v>
      </c>
      <c r="R104" s="73" t="s">
        <v>77</v>
      </c>
      <c r="S104" s="73" t="s">
        <v>77</v>
      </c>
      <c r="T104" s="73" t="s">
        <v>77</v>
      </c>
      <c r="U104" s="73" t="s">
        <v>77</v>
      </c>
    </row>
    <row r="105" spans="1:21" s="74" customFormat="1" x14ac:dyDescent="0.45">
      <c r="A105" s="74" t="str">
        <f t="shared" si="3"/>
        <v>Internal awareness/support of Bree Recommendations</v>
      </c>
      <c r="B105" s="75"/>
      <c r="C105" s="75"/>
      <c r="D105" s="75"/>
      <c r="E105" s="75"/>
      <c r="F105" s="75"/>
      <c r="G105" s="75"/>
      <c r="H105" s="75" t="str">
        <f t="shared" ref="H105:U120" si="4">IF(H14="","",6-H14)</f>
        <v/>
      </c>
      <c r="I105" s="75" t="str">
        <f t="shared" si="4"/>
        <v/>
      </c>
      <c r="J105" s="75" t="str">
        <f t="shared" si="4"/>
        <v/>
      </c>
      <c r="K105" s="75" t="str">
        <f t="shared" si="4"/>
        <v/>
      </c>
      <c r="L105" s="75" t="str">
        <f t="shared" si="4"/>
        <v/>
      </c>
      <c r="M105" s="75" t="str">
        <f t="shared" si="4"/>
        <v/>
      </c>
      <c r="N105" s="75" t="str">
        <f t="shared" si="4"/>
        <v/>
      </c>
      <c r="O105" s="75" t="str">
        <f t="shared" si="4"/>
        <v/>
      </c>
      <c r="P105" s="75" t="str">
        <f t="shared" si="4"/>
        <v/>
      </c>
      <c r="Q105" s="75" t="str">
        <f t="shared" si="4"/>
        <v/>
      </c>
      <c r="R105" s="75" t="str">
        <f t="shared" si="4"/>
        <v/>
      </c>
      <c r="S105" s="75" t="str">
        <f t="shared" si="4"/>
        <v/>
      </c>
      <c r="T105" s="75" t="str">
        <f t="shared" si="4"/>
        <v/>
      </c>
      <c r="U105" s="75" t="str">
        <f t="shared" si="4"/>
        <v/>
      </c>
    </row>
    <row r="106" spans="1:21" s="74" customFormat="1" x14ac:dyDescent="0.45">
      <c r="A106" s="74" t="str">
        <f t="shared" si="3"/>
        <v>Sufficient market share/volume</v>
      </c>
      <c r="B106" s="75"/>
      <c r="C106" s="75"/>
      <c r="D106" s="75"/>
      <c r="E106" s="75"/>
      <c r="F106" s="75"/>
      <c r="G106" s="75"/>
      <c r="H106" s="75" t="str">
        <f t="shared" si="4"/>
        <v/>
      </c>
      <c r="I106" s="75" t="str">
        <f t="shared" si="4"/>
        <v/>
      </c>
      <c r="J106" s="75" t="str">
        <f t="shared" si="4"/>
        <v/>
      </c>
      <c r="K106" s="75" t="str">
        <f t="shared" si="4"/>
        <v/>
      </c>
      <c r="L106" s="75" t="str">
        <f t="shared" si="4"/>
        <v/>
      </c>
      <c r="M106" s="75" t="str">
        <f t="shared" si="4"/>
        <v/>
      </c>
      <c r="N106" s="75" t="str">
        <f t="shared" si="4"/>
        <v/>
      </c>
      <c r="O106" s="75" t="str">
        <f t="shared" si="4"/>
        <v/>
      </c>
      <c r="P106" s="75" t="str">
        <f t="shared" si="4"/>
        <v/>
      </c>
      <c r="Q106" s="75" t="str">
        <f t="shared" si="4"/>
        <v/>
      </c>
      <c r="R106" s="75" t="str">
        <f t="shared" si="4"/>
        <v/>
      </c>
      <c r="S106" s="75" t="str">
        <f t="shared" si="4"/>
        <v/>
      </c>
      <c r="T106" s="75" t="str">
        <f t="shared" si="4"/>
        <v/>
      </c>
      <c r="U106" s="75" t="str">
        <f t="shared" si="4"/>
        <v/>
      </c>
    </row>
    <row r="107" spans="1:21" s="74" customFormat="1" x14ac:dyDescent="0.45">
      <c r="A107" s="74" t="str">
        <f t="shared" si="3"/>
        <v>Business case- evidence of economic reward</v>
      </c>
      <c r="B107" s="75"/>
      <c r="C107" s="75"/>
      <c r="D107" s="75"/>
      <c r="E107" s="75"/>
      <c r="F107" s="75"/>
      <c r="G107" s="75"/>
      <c r="H107" s="75" t="str">
        <f t="shared" si="4"/>
        <v/>
      </c>
      <c r="I107" s="75" t="str">
        <f t="shared" si="4"/>
        <v/>
      </c>
      <c r="J107" s="75" t="str">
        <f t="shared" si="4"/>
        <v/>
      </c>
      <c r="K107" s="75" t="str">
        <f t="shared" si="4"/>
        <v/>
      </c>
      <c r="L107" s="75" t="str">
        <f t="shared" si="4"/>
        <v/>
      </c>
      <c r="M107" s="75" t="str">
        <f t="shared" si="4"/>
        <v/>
      </c>
      <c r="N107" s="75" t="str">
        <f t="shared" si="4"/>
        <v/>
      </c>
      <c r="O107" s="75" t="str">
        <f t="shared" si="4"/>
        <v/>
      </c>
      <c r="P107" s="75" t="str">
        <f t="shared" si="4"/>
        <v/>
      </c>
      <c r="Q107" s="75" t="str">
        <f t="shared" si="4"/>
        <v/>
      </c>
      <c r="R107" s="75" t="str">
        <f t="shared" si="4"/>
        <v/>
      </c>
      <c r="S107" s="75" t="str">
        <f t="shared" si="4"/>
        <v/>
      </c>
      <c r="T107" s="75" t="str">
        <f t="shared" si="4"/>
        <v/>
      </c>
      <c r="U107" s="75" t="str">
        <f t="shared" si="4"/>
        <v/>
      </c>
    </row>
    <row r="108" spans="1:21" s="74" customFormat="1" x14ac:dyDescent="0.45">
      <c r="A108" s="74" t="str">
        <f t="shared" si="3"/>
        <v>Contract partners interest in value-based purchasing</v>
      </c>
      <c r="B108" s="75"/>
      <c r="C108" s="75"/>
      <c r="D108" s="75"/>
      <c r="E108" s="75"/>
      <c r="F108" s="75"/>
      <c r="G108" s="75"/>
      <c r="H108" s="75" t="str">
        <f t="shared" si="4"/>
        <v/>
      </c>
      <c r="I108" s="75" t="str">
        <f t="shared" si="4"/>
        <v/>
      </c>
      <c r="J108" s="75" t="str">
        <f t="shared" si="4"/>
        <v/>
      </c>
      <c r="K108" s="75" t="str">
        <f t="shared" si="4"/>
        <v/>
      </c>
      <c r="L108" s="75" t="str">
        <f t="shared" si="4"/>
        <v/>
      </c>
      <c r="M108" s="75" t="str">
        <f t="shared" si="4"/>
        <v/>
      </c>
      <c r="N108" s="75" t="str">
        <f t="shared" si="4"/>
        <v/>
      </c>
      <c r="O108" s="75" t="str">
        <f t="shared" si="4"/>
        <v/>
      </c>
      <c r="P108" s="75" t="str">
        <f t="shared" si="4"/>
        <v/>
      </c>
      <c r="Q108" s="75" t="str">
        <f t="shared" si="4"/>
        <v/>
      </c>
      <c r="R108" s="75" t="str">
        <f t="shared" si="4"/>
        <v/>
      </c>
      <c r="S108" s="75" t="str">
        <f t="shared" si="4"/>
        <v/>
      </c>
      <c r="T108" s="75" t="str">
        <f t="shared" si="4"/>
        <v/>
      </c>
      <c r="U108" s="75" t="str">
        <f t="shared" si="4"/>
        <v/>
      </c>
    </row>
    <row r="109" spans="1:21" s="74" customFormat="1" x14ac:dyDescent="0.45">
      <c r="A109" s="74" t="str">
        <f t="shared" si="3"/>
        <v>Existing forum to discuss value-based purchasing</v>
      </c>
      <c r="B109" s="75"/>
      <c r="C109" s="75"/>
      <c r="D109" s="75"/>
      <c r="E109" s="75"/>
      <c r="F109" s="75"/>
      <c r="G109" s="75"/>
      <c r="H109" s="75" t="str">
        <f t="shared" si="4"/>
        <v/>
      </c>
      <c r="I109" s="75" t="str">
        <f t="shared" si="4"/>
        <v/>
      </c>
      <c r="J109" s="75" t="str">
        <f t="shared" si="4"/>
        <v/>
      </c>
      <c r="K109" s="75" t="str">
        <f t="shared" si="4"/>
        <v/>
      </c>
      <c r="L109" s="75" t="str">
        <f t="shared" si="4"/>
        <v/>
      </c>
      <c r="M109" s="75" t="str">
        <f t="shared" si="4"/>
        <v/>
      </c>
      <c r="N109" s="75" t="str">
        <f t="shared" si="4"/>
        <v/>
      </c>
      <c r="O109" s="75" t="str">
        <f t="shared" si="4"/>
        <v/>
      </c>
      <c r="P109" s="75" t="str">
        <f t="shared" si="4"/>
        <v/>
      </c>
      <c r="Q109" s="75" t="str">
        <f t="shared" si="4"/>
        <v/>
      </c>
      <c r="R109" s="75" t="str">
        <f t="shared" si="4"/>
        <v/>
      </c>
      <c r="S109" s="75" t="str">
        <f t="shared" si="4"/>
        <v/>
      </c>
      <c r="T109" s="75" t="str">
        <f t="shared" si="4"/>
        <v/>
      </c>
      <c r="U109" s="75" t="str">
        <f t="shared" si="4"/>
        <v/>
      </c>
    </row>
    <row r="110" spans="1:21" s="74" customFormat="1" x14ac:dyDescent="0.45">
      <c r="A110" s="74" t="str">
        <f t="shared" si="3"/>
        <v>Consensus on what constitutes quality of care</v>
      </c>
      <c r="B110" s="75"/>
      <c r="C110" s="75"/>
      <c r="D110" s="75"/>
      <c r="E110" s="75"/>
      <c r="F110" s="75"/>
      <c r="G110" s="75"/>
      <c r="H110" s="75" t="str">
        <f t="shared" si="4"/>
        <v/>
      </c>
      <c r="I110" s="75" t="str">
        <f t="shared" si="4"/>
        <v/>
      </c>
      <c r="J110" s="75" t="str">
        <f t="shared" si="4"/>
        <v/>
      </c>
      <c r="K110" s="75" t="str">
        <f t="shared" si="4"/>
        <v/>
      </c>
      <c r="L110" s="75" t="str">
        <f t="shared" si="4"/>
        <v/>
      </c>
      <c r="M110" s="75" t="str">
        <f t="shared" si="4"/>
        <v/>
      </c>
      <c r="N110" s="75" t="str">
        <f t="shared" si="4"/>
        <v/>
      </c>
      <c r="O110" s="75" t="str">
        <f t="shared" si="4"/>
        <v/>
      </c>
      <c r="P110" s="75" t="str">
        <f t="shared" si="4"/>
        <v/>
      </c>
      <c r="Q110" s="75" t="str">
        <f t="shared" si="4"/>
        <v/>
      </c>
      <c r="R110" s="75" t="str">
        <f t="shared" si="4"/>
        <v/>
      </c>
      <c r="S110" s="75" t="str">
        <f t="shared" si="4"/>
        <v/>
      </c>
      <c r="T110" s="75" t="str">
        <f t="shared" si="4"/>
        <v/>
      </c>
      <c r="U110" s="75" t="str">
        <f t="shared" si="4"/>
        <v/>
      </c>
    </row>
    <row r="111" spans="1:21" s="74" customFormat="1" x14ac:dyDescent="0.45">
      <c r="A111" s="74" t="str">
        <f t="shared" si="3"/>
        <v>Availability and credibility of data</v>
      </c>
      <c r="B111" s="75"/>
      <c r="C111" s="75"/>
      <c r="D111" s="75"/>
      <c r="E111" s="75"/>
      <c r="F111" s="75"/>
      <c r="G111" s="75"/>
      <c r="H111" s="75" t="str">
        <f t="shared" si="4"/>
        <v/>
      </c>
      <c r="I111" s="75" t="str">
        <f t="shared" si="4"/>
        <v/>
      </c>
      <c r="J111" s="75" t="str">
        <f t="shared" si="4"/>
        <v/>
      </c>
      <c r="K111" s="75" t="str">
        <f t="shared" si="4"/>
        <v/>
      </c>
      <c r="L111" s="75" t="str">
        <f t="shared" si="4"/>
        <v/>
      </c>
      <c r="M111" s="75" t="str">
        <f t="shared" si="4"/>
        <v/>
      </c>
      <c r="N111" s="75" t="str">
        <f t="shared" si="4"/>
        <v/>
      </c>
      <c r="O111" s="75" t="str">
        <f t="shared" si="4"/>
        <v/>
      </c>
      <c r="P111" s="75" t="str">
        <f t="shared" si="4"/>
        <v/>
      </c>
      <c r="Q111" s="75" t="str">
        <f t="shared" si="4"/>
        <v/>
      </c>
      <c r="R111" s="75" t="str">
        <f t="shared" si="4"/>
        <v/>
      </c>
      <c r="S111" s="75" t="str">
        <f t="shared" si="4"/>
        <v/>
      </c>
      <c r="T111" s="75" t="str">
        <f t="shared" si="4"/>
        <v/>
      </c>
      <c r="U111" s="75" t="str">
        <f t="shared" si="4"/>
        <v/>
      </c>
    </row>
    <row r="112" spans="1:21" s="74" customFormat="1" x14ac:dyDescent="0.45">
      <c r="A112" s="74" t="str">
        <f t="shared" si="3"/>
        <v>Individual provider-level performance and feedback</v>
      </c>
      <c r="B112" s="75"/>
      <c r="C112" s="75"/>
      <c r="D112" s="75"/>
      <c r="E112" s="75"/>
      <c r="F112" s="75"/>
      <c r="G112" s="75"/>
      <c r="H112" s="75" t="str">
        <f t="shared" si="4"/>
        <v/>
      </c>
      <c r="I112" s="75" t="str">
        <f t="shared" si="4"/>
        <v/>
      </c>
      <c r="J112" s="75" t="str">
        <f t="shared" si="4"/>
        <v/>
      </c>
      <c r="K112" s="75" t="str">
        <f t="shared" si="4"/>
        <v/>
      </c>
      <c r="L112" s="75" t="str">
        <f t="shared" si="4"/>
        <v/>
      </c>
      <c r="M112" s="75" t="str">
        <f t="shared" si="4"/>
        <v/>
      </c>
      <c r="N112" s="75" t="str">
        <f t="shared" si="4"/>
        <v/>
      </c>
      <c r="O112" s="75" t="str">
        <f t="shared" si="4"/>
        <v/>
      </c>
      <c r="P112" s="75" t="str">
        <f t="shared" si="4"/>
        <v/>
      </c>
      <c r="Q112" s="75" t="str">
        <f t="shared" si="4"/>
        <v/>
      </c>
      <c r="R112" s="75" t="str">
        <f t="shared" si="4"/>
        <v/>
      </c>
      <c r="S112" s="75" t="str">
        <f t="shared" si="4"/>
        <v/>
      </c>
      <c r="T112" s="75" t="str">
        <f t="shared" si="4"/>
        <v/>
      </c>
      <c r="U112" s="75" t="str">
        <f t="shared" si="4"/>
        <v/>
      </c>
    </row>
    <row r="113" spans="1:21" s="74" customFormat="1" x14ac:dyDescent="0.45">
      <c r="A113" s="74" t="str">
        <f t="shared" si="3"/>
        <v>Burden/ease of collecting or obtaining data</v>
      </c>
      <c r="B113" s="75"/>
      <c r="C113" s="75"/>
      <c r="D113" s="75"/>
      <c r="E113" s="75"/>
      <c r="F113" s="75"/>
      <c r="G113" s="75"/>
      <c r="H113" s="75" t="str">
        <f t="shared" si="4"/>
        <v/>
      </c>
      <c r="I113" s="75" t="str">
        <f t="shared" si="4"/>
        <v/>
      </c>
      <c r="J113" s="75" t="str">
        <f t="shared" si="4"/>
        <v/>
      </c>
      <c r="K113" s="75" t="str">
        <f t="shared" si="4"/>
        <v/>
      </c>
      <c r="L113" s="75" t="str">
        <f t="shared" si="4"/>
        <v/>
      </c>
      <c r="M113" s="75" t="str">
        <f t="shared" si="4"/>
        <v/>
      </c>
      <c r="N113" s="75" t="str">
        <f t="shared" si="4"/>
        <v/>
      </c>
      <c r="O113" s="75" t="str">
        <f t="shared" si="4"/>
        <v/>
      </c>
      <c r="P113" s="75" t="str">
        <f t="shared" si="4"/>
        <v/>
      </c>
      <c r="Q113" s="75" t="str">
        <f t="shared" si="4"/>
        <v/>
      </c>
      <c r="R113" s="75" t="str">
        <f t="shared" si="4"/>
        <v/>
      </c>
      <c r="S113" s="75" t="str">
        <f t="shared" si="4"/>
        <v/>
      </c>
      <c r="T113" s="75" t="str">
        <f t="shared" si="4"/>
        <v/>
      </c>
      <c r="U113" s="75" t="str">
        <f t="shared" si="4"/>
        <v/>
      </c>
    </row>
    <row r="114" spans="1:21" s="74" customFormat="1" x14ac:dyDescent="0.45">
      <c r="A114" s="74" t="str">
        <f t="shared" si="3"/>
        <v>Consistency in findings across multiple measures.</v>
      </c>
      <c r="B114" s="75"/>
      <c r="C114" s="75"/>
      <c r="D114" s="75"/>
      <c r="E114" s="75"/>
      <c r="F114" s="75"/>
      <c r="G114" s="75"/>
      <c r="H114" s="75" t="str">
        <f t="shared" si="4"/>
        <v/>
      </c>
      <c r="I114" s="75" t="str">
        <f t="shared" si="4"/>
        <v/>
      </c>
      <c r="J114" s="75" t="str">
        <f t="shared" si="4"/>
        <v/>
      </c>
      <c r="K114" s="75" t="str">
        <f t="shared" si="4"/>
        <v/>
      </c>
      <c r="L114" s="75" t="str">
        <f t="shared" si="4"/>
        <v/>
      </c>
      <c r="M114" s="75" t="str">
        <f t="shared" si="4"/>
        <v/>
      </c>
      <c r="N114" s="75" t="str">
        <f t="shared" si="4"/>
        <v/>
      </c>
      <c r="O114" s="75" t="str">
        <f t="shared" si="4"/>
        <v/>
      </c>
      <c r="P114" s="75" t="str">
        <f t="shared" si="4"/>
        <v/>
      </c>
      <c r="Q114" s="75" t="str">
        <f t="shared" si="4"/>
        <v/>
      </c>
      <c r="R114" s="75" t="str">
        <f t="shared" si="4"/>
        <v/>
      </c>
      <c r="S114" s="75" t="str">
        <f t="shared" si="4"/>
        <v/>
      </c>
      <c r="T114" s="75" t="str">
        <f t="shared" si="4"/>
        <v/>
      </c>
      <c r="U114" s="75" t="str">
        <f t="shared" si="4"/>
        <v/>
      </c>
    </row>
    <row r="115" spans="1:21" s="74" customFormat="1" x14ac:dyDescent="0.45">
      <c r="A115" s="74" t="str">
        <f t="shared" si="3"/>
        <v>Existing organizational improvement program for minimizing errors &amp; waste</v>
      </c>
      <c r="B115" s="75"/>
      <c r="C115" s="75"/>
      <c r="D115" s="75"/>
      <c r="E115" s="75"/>
      <c r="F115" s="75"/>
      <c r="G115" s="75"/>
      <c r="H115" s="75" t="str">
        <f t="shared" si="4"/>
        <v/>
      </c>
      <c r="I115" s="75" t="str">
        <f t="shared" si="4"/>
        <v/>
      </c>
      <c r="J115" s="75" t="str">
        <f t="shared" si="4"/>
        <v/>
      </c>
      <c r="K115" s="75" t="str">
        <f t="shared" si="4"/>
        <v/>
      </c>
      <c r="L115" s="75" t="str">
        <f t="shared" si="4"/>
        <v/>
      </c>
      <c r="M115" s="75" t="str">
        <f t="shared" si="4"/>
        <v/>
      </c>
      <c r="N115" s="75" t="str">
        <f t="shared" si="4"/>
        <v/>
      </c>
      <c r="O115" s="75" t="str">
        <f t="shared" si="4"/>
        <v/>
      </c>
      <c r="P115" s="75" t="str">
        <f t="shared" si="4"/>
        <v/>
      </c>
      <c r="Q115" s="75" t="str">
        <f t="shared" si="4"/>
        <v/>
      </c>
      <c r="R115" s="75" t="str">
        <f t="shared" si="4"/>
        <v/>
      </c>
      <c r="S115" s="75" t="str">
        <f t="shared" si="4"/>
        <v/>
      </c>
      <c r="T115" s="75" t="str">
        <f t="shared" si="4"/>
        <v/>
      </c>
      <c r="U115" s="75" t="str">
        <f t="shared" si="4"/>
        <v/>
      </c>
    </row>
    <row r="116" spans="1:21" s="74" customFormat="1" x14ac:dyDescent="0.45">
      <c r="A116" s="74" t="str">
        <f t="shared" ref="A116:A123" si="5">IF(A25="","",A25)</f>
        <v>Consumer awareness of quality health plans and providers</v>
      </c>
      <c r="B116" s="75"/>
      <c r="C116" s="75"/>
      <c r="D116" s="75"/>
      <c r="E116" s="75"/>
      <c r="F116" s="75"/>
      <c r="G116" s="75"/>
      <c r="H116" s="75" t="str">
        <f t="shared" si="4"/>
        <v/>
      </c>
      <c r="I116" s="75" t="str">
        <f t="shared" si="4"/>
        <v/>
      </c>
      <c r="J116" s="75" t="str">
        <f t="shared" si="4"/>
        <v/>
      </c>
      <c r="K116" s="75" t="str">
        <f t="shared" si="4"/>
        <v/>
      </c>
      <c r="L116" s="75" t="str">
        <f t="shared" si="4"/>
        <v/>
      </c>
      <c r="M116" s="75" t="str">
        <f t="shared" si="4"/>
        <v/>
      </c>
      <c r="N116" s="75" t="str">
        <f t="shared" si="4"/>
        <v/>
      </c>
      <c r="O116" s="75" t="str">
        <f t="shared" si="4"/>
        <v/>
      </c>
      <c r="P116" s="75" t="str">
        <f t="shared" si="4"/>
        <v/>
      </c>
      <c r="Q116" s="75" t="str">
        <f t="shared" si="4"/>
        <v/>
      </c>
      <c r="R116" s="75" t="str">
        <f t="shared" si="4"/>
        <v/>
      </c>
      <c r="S116" s="75" t="str">
        <f t="shared" si="4"/>
        <v/>
      </c>
      <c r="T116" s="75" t="str">
        <f t="shared" si="4"/>
        <v/>
      </c>
      <c r="U116" s="75" t="str">
        <f t="shared" si="4"/>
        <v/>
      </c>
    </row>
    <row r="117" spans="1:21" s="74" customFormat="1" x14ac:dyDescent="0.45">
      <c r="A117" s="74" t="str">
        <f t="shared" si="5"/>
        <v>Regulatory constraints, i.e. HIPPA, etc.</v>
      </c>
      <c r="B117" s="75"/>
      <c r="C117" s="75"/>
      <c r="D117" s="75"/>
      <c r="E117" s="75"/>
      <c r="F117" s="75"/>
      <c r="G117" s="75"/>
      <c r="H117" s="75" t="str">
        <f t="shared" si="4"/>
        <v/>
      </c>
      <c r="I117" s="75" t="str">
        <f t="shared" si="4"/>
        <v/>
      </c>
      <c r="J117" s="75" t="str">
        <f t="shared" si="4"/>
        <v/>
      </c>
      <c r="K117" s="75" t="str">
        <f t="shared" si="4"/>
        <v/>
      </c>
      <c r="L117" s="75" t="str">
        <f t="shared" si="4"/>
        <v/>
      </c>
      <c r="M117" s="75" t="str">
        <f t="shared" si="4"/>
        <v/>
      </c>
      <c r="N117" s="75" t="str">
        <f t="shared" si="4"/>
        <v/>
      </c>
      <c r="O117" s="75" t="str">
        <f t="shared" si="4"/>
        <v/>
      </c>
      <c r="P117" s="75" t="str">
        <f t="shared" si="4"/>
        <v/>
      </c>
      <c r="Q117" s="75" t="str">
        <f t="shared" si="4"/>
        <v/>
      </c>
      <c r="R117" s="75" t="str">
        <f t="shared" si="4"/>
        <v/>
      </c>
      <c r="S117" s="75" t="str">
        <f t="shared" si="4"/>
        <v/>
      </c>
      <c r="T117" s="75" t="str">
        <f t="shared" si="4"/>
        <v/>
      </c>
      <c r="U117" s="75" t="str">
        <f t="shared" si="4"/>
        <v/>
      </c>
    </row>
    <row r="118" spans="1:21" s="74" customFormat="1" x14ac:dyDescent="0.45">
      <c r="A118" s="74" t="str">
        <f t="shared" si="5"/>
        <v>Other:</v>
      </c>
      <c r="B118" s="75"/>
      <c r="C118" s="75"/>
      <c r="D118" s="75"/>
      <c r="E118" s="75"/>
      <c r="F118" s="75"/>
      <c r="G118" s="75"/>
      <c r="H118" s="75" t="str">
        <f t="shared" si="4"/>
        <v/>
      </c>
      <c r="I118" s="75" t="str">
        <f t="shared" si="4"/>
        <v/>
      </c>
      <c r="J118" s="75" t="str">
        <f t="shared" si="4"/>
        <v/>
      </c>
      <c r="K118" s="75" t="str">
        <f t="shared" si="4"/>
        <v/>
      </c>
      <c r="L118" s="75" t="str">
        <f t="shared" si="4"/>
        <v/>
      </c>
      <c r="M118" s="75" t="str">
        <f t="shared" si="4"/>
        <v/>
      </c>
      <c r="N118" s="75" t="str">
        <f t="shared" si="4"/>
        <v/>
      </c>
      <c r="O118" s="75" t="str">
        <f t="shared" si="4"/>
        <v/>
      </c>
      <c r="P118" s="75" t="str">
        <f t="shared" si="4"/>
        <v/>
      </c>
      <c r="Q118" s="75" t="str">
        <f t="shared" si="4"/>
        <v/>
      </c>
      <c r="R118" s="75" t="str">
        <f t="shared" si="4"/>
        <v/>
      </c>
      <c r="S118" s="75" t="str">
        <f t="shared" si="4"/>
        <v/>
      </c>
      <c r="T118" s="75" t="str">
        <f t="shared" si="4"/>
        <v/>
      </c>
      <c r="U118" s="75" t="str">
        <f t="shared" si="4"/>
        <v/>
      </c>
    </row>
    <row r="119" spans="1:21" s="74" customFormat="1" x14ac:dyDescent="0.45">
      <c r="A119" s="74" t="str">
        <f t="shared" si="5"/>
        <v>Improved outcomes</v>
      </c>
      <c r="B119" s="75"/>
      <c r="C119" s="75"/>
      <c r="D119" s="75"/>
      <c r="E119" s="75"/>
      <c r="F119" s="75"/>
      <c r="G119" s="75"/>
      <c r="H119" s="75" t="str">
        <f t="shared" si="4"/>
        <v/>
      </c>
      <c r="I119" s="75" t="str">
        <f t="shared" si="4"/>
        <v/>
      </c>
      <c r="J119" s="75" t="str">
        <f t="shared" si="4"/>
        <v/>
      </c>
      <c r="K119" s="75" t="str">
        <f t="shared" si="4"/>
        <v/>
      </c>
      <c r="L119" s="75" t="str">
        <f t="shared" si="4"/>
        <v/>
      </c>
      <c r="M119" s="75" t="str">
        <f t="shared" si="4"/>
        <v/>
      </c>
      <c r="N119" s="75" t="str">
        <f t="shared" si="4"/>
        <v/>
      </c>
      <c r="O119" s="75" t="str">
        <f t="shared" si="4"/>
        <v/>
      </c>
      <c r="P119" s="75" t="str">
        <f t="shared" si="4"/>
        <v/>
      </c>
      <c r="Q119" s="75" t="str">
        <f t="shared" si="4"/>
        <v/>
      </c>
      <c r="R119" s="75" t="str">
        <f t="shared" si="4"/>
        <v/>
      </c>
      <c r="S119" s="75" t="str">
        <f t="shared" si="4"/>
        <v/>
      </c>
      <c r="T119" s="75" t="str">
        <f t="shared" si="4"/>
        <v/>
      </c>
      <c r="U119" s="75" t="str">
        <f t="shared" si="4"/>
        <v/>
      </c>
    </row>
    <row r="120" spans="1:21" s="74" customFormat="1" x14ac:dyDescent="0.45">
      <c r="A120" s="74" t="str">
        <f t="shared" si="5"/>
        <v>Multitude of critical business needs that may or may not align with work of the Bree</v>
      </c>
      <c r="B120" s="75"/>
      <c r="C120" s="75"/>
      <c r="D120" s="75"/>
      <c r="E120" s="75"/>
      <c r="F120" s="75"/>
      <c r="G120" s="75"/>
      <c r="H120" s="75" t="str">
        <f t="shared" si="4"/>
        <v/>
      </c>
      <c r="I120" s="75" t="str">
        <f t="shared" si="4"/>
        <v/>
      </c>
      <c r="J120" s="75" t="str">
        <f t="shared" si="4"/>
        <v/>
      </c>
      <c r="K120" s="75" t="str">
        <f t="shared" si="4"/>
        <v/>
      </c>
      <c r="L120" s="75" t="str">
        <f t="shared" si="4"/>
        <v/>
      </c>
      <c r="M120" s="75" t="str">
        <f t="shared" si="4"/>
        <v/>
      </c>
      <c r="N120" s="75" t="str">
        <f t="shared" si="4"/>
        <v/>
      </c>
      <c r="O120" s="75" t="str">
        <f t="shared" si="4"/>
        <v/>
      </c>
      <c r="P120" s="75" t="str">
        <f t="shared" si="4"/>
        <v/>
      </c>
      <c r="Q120" s="75" t="str">
        <f t="shared" si="4"/>
        <v/>
      </c>
      <c r="R120" s="75" t="str">
        <f t="shared" si="4"/>
        <v/>
      </c>
      <c r="S120" s="75" t="str">
        <f t="shared" si="4"/>
        <v/>
      </c>
      <c r="T120" s="75" t="str">
        <f t="shared" si="4"/>
        <v/>
      </c>
      <c r="U120" s="75" t="str">
        <f t="shared" si="4"/>
        <v/>
      </c>
    </row>
    <row r="121" spans="1:21" s="74" customFormat="1" x14ac:dyDescent="0.45">
      <c r="A121" s="74" t="str">
        <f t="shared" si="5"/>
        <v/>
      </c>
      <c r="B121" s="75"/>
      <c r="C121" s="75"/>
      <c r="D121" s="75"/>
      <c r="E121" s="75"/>
      <c r="F121" s="75"/>
      <c r="G121" s="75"/>
      <c r="H121" s="75" t="str">
        <f t="shared" ref="H121:U123" si="6">IF(H30="","",6-H30)</f>
        <v/>
      </c>
      <c r="I121" s="75" t="str">
        <f t="shared" si="6"/>
        <v/>
      </c>
      <c r="J121" s="75" t="str">
        <f t="shared" si="6"/>
        <v/>
      </c>
      <c r="K121" s="75" t="str">
        <f t="shared" si="6"/>
        <v/>
      </c>
      <c r="L121" s="75" t="str">
        <f t="shared" si="6"/>
        <v/>
      </c>
      <c r="M121" s="75" t="str">
        <f t="shared" si="6"/>
        <v/>
      </c>
      <c r="N121" s="75" t="str">
        <f t="shared" si="6"/>
        <v/>
      </c>
      <c r="O121" s="75" t="str">
        <f t="shared" si="6"/>
        <v/>
      </c>
      <c r="P121" s="75" t="str">
        <f t="shared" si="6"/>
        <v/>
      </c>
      <c r="Q121" s="75" t="str">
        <f t="shared" si="6"/>
        <v/>
      </c>
      <c r="R121" s="75" t="str">
        <f t="shared" si="6"/>
        <v/>
      </c>
      <c r="S121" s="75" t="str">
        <f t="shared" si="6"/>
        <v/>
      </c>
      <c r="T121" s="75" t="str">
        <f t="shared" si="6"/>
        <v/>
      </c>
      <c r="U121" s="75" t="str">
        <f t="shared" si="6"/>
        <v/>
      </c>
    </row>
    <row r="122" spans="1:21" s="74" customFormat="1" x14ac:dyDescent="0.45">
      <c r="A122" s="74" t="str">
        <f t="shared" si="5"/>
        <v/>
      </c>
      <c r="B122" s="75"/>
      <c r="C122" s="75"/>
      <c r="D122" s="75"/>
      <c r="E122" s="75"/>
      <c r="F122" s="75"/>
      <c r="G122" s="75"/>
      <c r="H122" s="75" t="str">
        <f t="shared" si="6"/>
        <v/>
      </c>
      <c r="I122" s="75" t="str">
        <f t="shared" si="6"/>
        <v/>
      </c>
      <c r="J122" s="75" t="str">
        <f t="shared" si="6"/>
        <v/>
      </c>
      <c r="K122" s="75" t="str">
        <f t="shared" si="6"/>
        <v/>
      </c>
      <c r="L122" s="75" t="str">
        <f t="shared" si="6"/>
        <v/>
      </c>
      <c r="M122" s="75" t="str">
        <f t="shared" si="6"/>
        <v/>
      </c>
      <c r="N122" s="75" t="str">
        <f t="shared" si="6"/>
        <v/>
      </c>
      <c r="O122" s="75" t="str">
        <f t="shared" si="6"/>
        <v/>
      </c>
      <c r="P122" s="75" t="str">
        <f t="shared" si="6"/>
        <v/>
      </c>
      <c r="Q122" s="75" t="str">
        <f t="shared" si="6"/>
        <v/>
      </c>
      <c r="R122" s="75" t="str">
        <f t="shared" si="6"/>
        <v/>
      </c>
      <c r="S122" s="75" t="str">
        <f t="shared" si="6"/>
        <v/>
      </c>
      <c r="T122" s="75" t="str">
        <f t="shared" si="6"/>
        <v/>
      </c>
      <c r="U122" s="75" t="str">
        <f t="shared" si="6"/>
        <v/>
      </c>
    </row>
    <row r="123" spans="1:21" s="74" customFormat="1" x14ac:dyDescent="0.45">
      <c r="A123" s="74" t="str">
        <f t="shared" si="5"/>
        <v/>
      </c>
      <c r="B123" s="75"/>
      <c r="C123" s="75"/>
      <c r="D123" s="75"/>
      <c r="E123" s="75"/>
      <c r="F123" s="75"/>
      <c r="G123" s="75"/>
      <c r="H123" s="75" t="str">
        <f t="shared" si="6"/>
        <v/>
      </c>
      <c r="I123" s="75" t="str">
        <f t="shared" si="6"/>
        <v/>
      </c>
      <c r="J123" s="75" t="str">
        <f t="shared" si="6"/>
        <v/>
      </c>
      <c r="K123" s="75" t="str">
        <f t="shared" si="6"/>
        <v/>
      </c>
      <c r="L123" s="75" t="str">
        <f t="shared" si="6"/>
        <v/>
      </c>
      <c r="M123" s="75" t="str">
        <f t="shared" si="6"/>
        <v/>
      </c>
      <c r="N123" s="75" t="str">
        <f t="shared" si="6"/>
        <v/>
      </c>
      <c r="O123" s="75" t="str">
        <f t="shared" si="6"/>
        <v/>
      </c>
      <c r="P123" s="75" t="str">
        <f t="shared" si="6"/>
        <v/>
      </c>
      <c r="Q123" s="75" t="str">
        <f t="shared" si="6"/>
        <v/>
      </c>
      <c r="R123" s="75" t="str">
        <f t="shared" si="6"/>
        <v/>
      </c>
      <c r="S123" s="75" t="str">
        <f t="shared" si="6"/>
        <v/>
      </c>
      <c r="T123" s="75" t="str">
        <f t="shared" si="6"/>
        <v/>
      </c>
      <c r="U123" s="75" t="str">
        <f t="shared" si="6"/>
        <v/>
      </c>
    </row>
    <row r="124" spans="1:21" s="74" customFormat="1" x14ac:dyDescent="0.45">
      <c r="A124" s="74" t="e">
        <f>IF(#REF!="","",#REF!)</f>
        <v>#REF!</v>
      </c>
      <c r="B124" s="75"/>
      <c r="C124" s="75"/>
      <c r="D124" s="75"/>
      <c r="E124" s="75"/>
      <c r="F124" s="75"/>
      <c r="G124" s="75"/>
      <c r="H124" s="75" t="e">
        <f>IF(#REF!="","",6-#REF!)</f>
        <v>#REF!</v>
      </c>
      <c r="I124" s="75" t="e">
        <f>IF(#REF!="","",6-#REF!)</f>
        <v>#REF!</v>
      </c>
      <c r="J124" s="75" t="e">
        <f>IF(#REF!="","",6-#REF!)</f>
        <v>#REF!</v>
      </c>
      <c r="K124" s="75" t="e">
        <f>IF(#REF!="","",6-#REF!)</f>
        <v>#REF!</v>
      </c>
      <c r="L124" s="75" t="e">
        <f>IF(#REF!="","",6-#REF!)</f>
        <v>#REF!</v>
      </c>
      <c r="M124" s="75" t="e">
        <f>IF(#REF!="","",6-#REF!)</f>
        <v>#REF!</v>
      </c>
      <c r="N124" s="75" t="e">
        <f>IF(#REF!="","",6-#REF!)</f>
        <v>#REF!</v>
      </c>
      <c r="O124" s="75" t="e">
        <f>IF(#REF!="","",6-#REF!)</f>
        <v>#REF!</v>
      </c>
      <c r="P124" s="75" t="e">
        <f>IF(#REF!="","",6-#REF!)</f>
        <v>#REF!</v>
      </c>
      <c r="Q124" s="75" t="e">
        <f>IF(#REF!="","",6-#REF!)</f>
        <v>#REF!</v>
      </c>
      <c r="R124" s="75" t="e">
        <f>IF(#REF!="","",6-#REF!)</f>
        <v>#REF!</v>
      </c>
      <c r="S124" s="75" t="e">
        <f>IF(#REF!="","",6-#REF!)</f>
        <v>#REF!</v>
      </c>
      <c r="T124" s="75" t="e">
        <f>IF(#REF!="","",6-#REF!)</f>
        <v>#REF!</v>
      </c>
      <c r="U124" s="75" t="e">
        <f>IF(#REF!="","",6-#REF!)</f>
        <v>#REF!</v>
      </c>
    </row>
    <row r="125" spans="1:21" s="74" customFormat="1" x14ac:dyDescent="0.45">
      <c r="A125" s="74" t="e">
        <f>IF(#REF!="","",#REF!)</f>
        <v>#REF!</v>
      </c>
      <c r="B125" s="75"/>
      <c r="C125" s="75"/>
      <c r="D125" s="75"/>
      <c r="E125" s="75"/>
      <c r="F125" s="75"/>
      <c r="G125" s="75"/>
      <c r="H125" s="75" t="e">
        <f>IF(#REF!="","",6-#REF!)</f>
        <v>#REF!</v>
      </c>
      <c r="I125" s="75" t="e">
        <f>IF(#REF!="","",6-#REF!)</f>
        <v>#REF!</v>
      </c>
      <c r="J125" s="75" t="e">
        <f>IF(#REF!="","",6-#REF!)</f>
        <v>#REF!</v>
      </c>
      <c r="K125" s="75" t="e">
        <f>IF(#REF!="","",6-#REF!)</f>
        <v>#REF!</v>
      </c>
      <c r="L125" s="75" t="e">
        <f>IF(#REF!="","",6-#REF!)</f>
        <v>#REF!</v>
      </c>
      <c r="M125" s="75" t="e">
        <f>IF(#REF!="","",6-#REF!)</f>
        <v>#REF!</v>
      </c>
      <c r="N125" s="75" t="e">
        <f>IF(#REF!="","",6-#REF!)</f>
        <v>#REF!</v>
      </c>
      <c r="O125" s="75" t="e">
        <f>IF(#REF!="","",6-#REF!)</f>
        <v>#REF!</v>
      </c>
      <c r="P125" s="75" t="e">
        <f>IF(#REF!="","",6-#REF!)</f>
        <v>#REF!</v>
      </c>
      <c r="Q125" s="75" t="e">
        <f>IF(#REF!="","",6-#REF!)</f>
        <v>#REF!</v>
      </c>
      <c r="R125" s="75" t="e">
        <f>IF(#REF!="","",6-#REF!)</f>
        <v>#REF!</v>
      </c>
      <c r="S125" s="75" t="e">
        <f>IF(#REF!="","",6-#REF!)</f>
        <v>#REF!</v>
      </c>
      <c r="T125" s="75" t="e">
        <f>IF(#REF!="","",6-#REF!)</f>
        <v>#REF!</v>
      </c>
      <c r="U125" s="75" t="e">
        <f>IF(#REF!="","",6-#REF!)</f>
        <v>#REF!</v>
      </c>
    </row>
    <row r="126" spans="1:21" s="74" customFormat="1" x14ac:dyDescent="0.45">
      <c r="A126" s="74" t="e">
        <f>IF(#REF!="","",#REF!)</f>
        <v>#REF!</v>
      </c>
      <c r="B126" s="75"/>
      <c r="C126" s="75"/>
      <c r="D126" s="75"/>
      <c r="E126" s="75"/>
      <c r="F126" s="75"/>
      <c r="G126" s="75"/>
      <c r="H126" s="75" t="e">
        <f>IF(#REF!="","",6-#REF!)</f>
        <v>#REF!</v>
      </c>
      <c r="I126" s="75" t="e">
        <f>IF(#REF!="","",6-#REF!)</f>
        <v>#REF!</v>
      </c>
      <c r="J126" s="75" t="e">
        <f>IF(#REF!="","",6-#REF!)</f>
        <v>#REF!</v>
      </c>
      <c r="K126" s="75" t="e">
        <f>IF(#REF!="","",6-#REF!)</f>
        <v>#REF!</v>
      </c>
      <c r="L126" s="75" t="e">
        <f>IF(#REF!="","",6-#REF!)</f>
        <v>#REF!</v>
      </c>
      <c r="M126" s="75" t="e">
        <f>IF(#REF!="","",6-#REF!)</f>
        <v>#REF!</v>
      </c>
      <c r="N126" s="75" t="e">
        <f>IF(#REF!="","",6-#REF!)</f>
        <v>#REF!</v>
      </c>
      <c r="O126" s="75" t="e">
        <f>IF(#REF!="","",6-#REF!)</f>
        <v>#REF!</v>
      </c>
      <c r="P126" s="75" t="e">
        <f>IF(#REF!="","",6-#REF!)</f>
        <v>#REF!</v>
      </c>
      <c r="Q126" s="75" t="e">
        <f>IF(#REF!="","",6-#REF!)</f>
        <v>#REF!</v>
      </c>
      <c r="R126" s="75" t="e">
        <f>IF(#REF!="","",6-#REF!)</f>
        <v>#REF!</v>
      </c>
      <c r="S126" s="75" t="e">
        <f>IF(#REF!="","",6-#REF!)</f>
        <v>#REF!</v>
      </c>
      <c r="T126" s="75" t="e">
        <f>IF(#REF!="","",6-#REF!)</f>
        <v>#REF!</v>
      </c>
      <c r="U126" s="75" t="e">
        <f>IF(#REF!="","",6-#REF!)</f>
        <v>#REF!</v>
      </c>
    </row>
    <row r="127" spans="1:21" s="74" customFormat="1" x14ac:dyDescent="0.45">
      <c r="A127" s="74" t="str">
        <f t="shared" ref="A127:A149" si="7">IF(A33="","",A33)</f>
        <v/>
      </c>
      <c r="B127" s="75"/>
      <c r="C127" s="75"/>
      <c r="D127" s="75"/>
      <c r="E127" s="75"/>
      <c r="F127" s="75"/>
      <c r="G127" s="75"/>
      <c r="H127" s="75" t="str">
        <f t="shared" ref="H127:U129" si="8">IF(H33="","",6-H33)</f>
        <v/>
      </c>
      <c r="I127" s="75" t="str">
        <f t="shared" si="8"/>
        <v/>
      </c>
      <c r="J127" s="75" t="str">
        <f t="shared" si="8"/>
        <v/>
      </c>
      <c r="K127" s="75" t="str">
        <f t="shared" si="8"/>
        <v/>
      </c>
      <c r="L127" s="75" t="str">
        <f t="shared" si="8"/>
        <v/>
      </c>
      <c r="M127" s="75" t="str">
        <f t="shared" si="8"/>
        <v/>
      </c>
      <c r="N127" s="75" t="str">
        <f t="shared" si="8"/>
        <v/>
      </c>
      <c r="O127" s="75" t="str">
        <f t="shared" si="8"/>
        <v/>
      </c>
      <c r="P127" s="75" t="str">
        <f t="shared" si="8"/>
        <v/>
      </c>
      <c r="Q127" s="75" t="str">
        <f t="shared" si="8"/>
        <v/>
      </c>
      <c r="R127" s="75" t="str">
        <f t="shared" si="8"/>
        <v/>
      </c>
      <c r="S127" s="75" t="str">
        <f t="shared" si="8"/>
        <v/>
      </c>
      <c r="T127" s="75" t="str">
        <f t="shared" si="8"/>
        <v/>
      </c>
      <c r="U127" s="75" t="str">
        <f t="shared" si="8"/>
        <v/>
      </c>
    </row>
    <row r="128" spans="1:21" s="74" customFormat="1" x14ac:dyDescent="0.45">
      <c r="A128" s="74" t="str">
        <f t="shared" si="7"/>
        <v/>
      </c>
      <c r="B128" s="75"/>
      <c r="C128" s="75"/>
      <c r="D128" s="75"/>
      <c r="E128" s="75"/>
      <c r="F128" s="75"/>
      <c r="G128" s="75"/>
      <c r="H128" s="75" t="str">
        <f t="shared" si="8"/>
        <v/>
      </c>
      <c r="I128" s="75" t="str">
        <f t="shared" si="8"/>
        <v/>
      </c>
      <c r="J128" s="75" t="str">
        <f t="shared" si="8"/>
        <v/>
      </c>
      <c r="K128" s="75" t="str">
        <f t="shared" si="8"/>
        <v/>
      </c>
      <c r="L128" s="75" t="str">
        <f t="shared" si="8"/>
        <v/>
      </c>
      <c r="M128" s="75" t="str">
        <f t="shared" si="8"/>
        <v/>
      </c>
      <c r="N128" s="75" t="str">
        <f t="shared" si="8"/>
        <v/>
      </c>
      <c r="O128" s="75" t="str">
        <f t="shared" si="8"/>
        <v/>
      </c>
      <c r="P128" s="75" t="str">
        <f t="shared" si="8"/>
        <v/>
      </c>
      <c r="Q128" s="75" t="str">
        <f t="shared" si="8"/>
        <v/>
      </c>
      <c r="R128" s="75" t="str">
        <f t="shared" si="8"/>
        <v/>
      </c>
      <c r="S128" s="75" t="str">
        <f t="shared" si="8"/>
        <v/>
      </c>
      <c r="T128" s="75" t="str">
        <f t="shared" si="8"/>
        <v/>
      </c>
      <c r="U128" s="75" t="str">
        <f t="shared" si="8"/>
        <v/>
      </c>
    </row>
    <row r="129" spans="1:21" s="74" customFormat="1" x14ac:dyDescent="0.45">
      <c r="A129" s="74" t="str">
        <f t="shared" si="7"/>
        <v>Considering your responses in this survey, indicate those factors that were enabled adoption.  Rank order 1-5, with one being the highest and five being the lowest, the top 5 ENABLING factors that apply. Add factors if appropriate.</v>
      </c>
      <c r="B129" s="75" t="str">
        <f t="shared" ref="B129:G129" si="9">IF(B35="","",6-B35)</f>
        <v/>
      </c>
      <c r="C129" s="75" t="str">
        <f t="shared" si="9"/>
        <v/>
      </c>
      <c r="D129" s="75" t="str">
        <f t="shared" si="9"/>
        <v/>
      </c>
      <c r="E129" s="75" t="str">
        <f t="shared" si="9"/>
        <v/>
      </c>
      <c r="F129" s="75" t="str">
        <f t="shared" si="9"/>
        <v/>
      </c>
      <c r="G129" s="75" t="str">
        <f t="shared" si="9"/>
        <v/>
      </c>
      <c r="H129" s="75" t="str">
        <f t="shared" si="8"/>
        <v/>
      </c>
      <c r="I129" s="75" t="str">
        <f t="shared" si="8"/>
        <v/>
      </c>
      <c r="J129" s="75" t="str">
        <f t="shared" si="8"/>
        <v/>
      </c>
      <c r="K129" s="75" t="str">
        <f t="shared" si="8"/>
        <v/>
      </c>
      <c r="L129" s="75" t="str">
        <f t="shared" si="8"/>
        <v/>
      </c>
      <c r="M129" s="75" t="str">
        <f t="shared" si="8"/>
        <v/>
      </c>
      <c r="N129" s="75" t="str">
        <f t="shared" si="8"/>
        <v/>
      </c>
      <c r="O129" s="75" t="str">
        <f t="shared" si="8"/>
        <v/>
      </c>
      <c r="P129" s="75" t="str">
        <f t="shared" si="8"/>
        <v/>
      </c>
      <c r="Q129" s="75" t="str">
        <f t="shared" si="8"/>
        <v/>
      </c>
      <c r="R129" s="75" t="str">
        <f t="shared" si="8"/>
        <v/>
      </c>
      <c r="S129" s="75" t="str">
        <f t="shared" si="8"/>
        <v/>
      </c>
      <c r="T129" s="75" t="str">
        <f t="shared" si="8"/>
        <v/>
      </c>
      <c r="U129" s="75" t="str">
        <f t="shared" si="8"/>
        <v/>
      </c>
    </row>
    <row r="130" spans="1:21" s="70" customFormat="1" x14ac:dyDescent="0.45">
      <c r="A130" s="70" t="str">
        <f t="shared" si="7"/>
        <v/>
      </c>
      <c r="B130" s="72" t="s">
        <v>78</v>
      </c>
      <c r="C130" s="70" t="s">
        <v>76</v>
      </c>
      <c r="D130" s="70" t="s">
        <v>76</v>
      </c>
      <c r="E130" s="70" t="s">
        <v>76</v>
      </c>
      <c r="F130" s="70" t="s">
        <v>76</v>
      </c>
      <c r="G130" s="70" t="s">
        <v>76</v>
      </c>
      <c r="H130" s="70" t="s">
        <v>76</v>
      </c>
      <c r="I130" s="70" t="s">
        <v>76</v>
      </c>
      <c r="J130" s="70" t="s">
        <v>76</v>
      </c>
      <c r="K130" s="70" t="s">
        <v>76</v>
      </c>
      <c r="L130" s="70" t="s">
        <v>76</v>
      </c>
      <c r="M130" s="70" t="s">
        <v>76</v>
      </c>
      <c r="N130" s="70" t="s">
        <v>76</v>
      </c>
      <c r="O130" s="70" t="s">
        <v>76</v>
      </c>
      <c r="P130" s="70" t="s">
        <v>76</v>
      </c>
      <c r="Q130" s="70" t="s">
        <v>76</v>
      </c>
      <c r="R130" s="70" t="s">
        <v>76</v>
      </c>
      <c r="S130" s="70" t="s">
        <v>76</v>
      </c>
      <c r="T130" s="70" t="s">
        <v>76</v>
      </c>
      <c r="U130" s="70" t="s">
        <v>76</v>
      </c>
    </row>
    <row r="131" spans="1:21" s="70" customFormat="1" x14ac:dyDescent="0.45">
      <c r="A131" s="70" t="str">
        <f t="shared" si="7"/>
        <v>Factor</v>
      </c>
      <c r="B131" s="70" t="s">
        <v>77</v>
      </c>
      <c r="C131" s="70" t="s">
        <v>77</v>
      </c>
      <c r="D131" s="70" t="s">
        <v>77</v>
      </c>
      <c r="E131" s="70" t="s">
        <v>77</v>
      </c>
      <c r="F131" s="70" t="s">
        <v>77</v>
      </c>
      <c r="G131" s="70" t="s">
        <v>77</v>
      </c>
      <c r="H131" s="70" t="s">
        <v>77</v>
      </c>
      <c r="I131" s="70" t="s">
        <v>77</v>
      </c>
      <c r="J131" s="70" t="s">
        <v>77</v>
      </c>
      <c r="K131" s="70" t="s">
        <v>77</v>
      </c>
      <c r="L131" s="70" t="s">
        <v>77</v>
      </c>
      <c r="M131" s="70" t="s">
        <v>77</v>
      </c>
      <c r="N131" s="70" t="s">
        <v>77</v>
      </c>
      <c r="O131" s="70" t="s">
        <v>77</v>
      </c>
      <c r="P131" s="70" t="s">
        <v>77</v>
      </c>
      <c r="Q131" s="70" t="s">
        <v>77</v>
      </c>
      <c r="R131" s="70" t="s">
        <v>77</v>
      </c>
      <c r="S131" s="70" t="s">
        <v>77</v>
      </c>
      <c r="T131" s="70" t="s">
        <v>77</v>
      </c>
      <c r="U131" s="70" t="s">
        <v>77</v>
      </c>
    </row>
    <row r="132" spans="1:21" s="74" customFormat="1" x14ac:dyDescent="0.45">
      <c r="A132" s="74" t="str">
        <f t="shared" si="7"/>
        <v>Internal awareness/support of Bree Recommendations</v>
      </c>
      <c r="B132" s="76"/>
      <c r="C132" s="76"/>
      <c r="D132" s="76"/>
      <c r="E132" s="76"/>
      <c r="F132" s="76"/>
      <c r="G132" s="76"/>
      <c r="H132" s="76" t="str">
        <f t="shared" ref="H132:U147" si="10">IF(H38="","",6-H38)</f>
        <v/>
      </c>
      <c r="I132" s="76" t="str">
        <f t="shared" si="10"/>
        <v/>
      </c>
      <c r="J132" s="76" t="str">
        <f t="shared" si="10"/>
        <v/>
      </c>
      <c r="K132" s="76" t="str">
        <f t="shared" si="10"/>
        <v/>
      </c>
      <c r="L132" s="76" t="str">
        <f t="shared" si="10"/>
        <v/>
      </c>
      <c r="M132" s="76" t="str">
        <f t="shared" si="10"/>
        <v/>
      </c>
      <c r="N132" s="76" t="str">
        <f t="shared" si="10"/>
        <v/>
      </c>
      <c r="O132" s="76" t="str">
        <f t="shared" si="10"/>
        <v/>
      </c>
      <c r="P132" s="76" t="str">
        <f t="shared" si="10"/>
        <v/>
      </c>
      <c r="Q132" s="76" t="str">
        <f t="shared" si="10"/>
        <v/>
      </c>
      <c r="R132" s="76" t="str">
        <f t="shared" si="10"/>
        <v/>
      </c>
      <c r="S132" s="76" t="str">
        <f t="shared" si="10"/>
        <v/>
      </c>
      <c r="T132" s="76" t="str">
        <f t="shared" si="10"/>
        <v/>
      </c>
      <c r="U132" s="76" t="str">
        <f t="shared" si="10"/>
        <v/>
      </c>
    </row>
    <row r="133" spans="1:21" s="74" customFormat="1" x14ac:dyDescent="0.45">
      <c r="A133" s="74" t="str">
        <f t="shared" si="7"/>
        <v>Sufficient market share/volume</v>
      </c>
      <c r="B133" s="76"/>
      <c r="C133" s="76"/>
      <c r="D133" s="76"/>
      <c r="E133" s="76"/>
      <c r="F133" s="76"/>
      <c r="G133" s="76"/>
      <c r="H133" s="76" t="str">
        <f t="shared" si="10"/>
        <v/>
      </c>
      <c r="I133" s="76" t="str">
        <f t="shared" si="10"/>
        <v/>
      </c>
      <c r="J133" s="76" t="str">
        <f t="shared" si="10"/>
        <v/>
      </c>
      <c r="K133" s="76" t="str">
        <f t="shared" si="10"/>
        <v/>
      </c>
      <c r="L133" s="76" t="str">
        <f t="shared" si="10"/>
        <v/>
      </c>
      <c r="M133" s="76" t="str">
        <f t="shared" si="10"/>
        <v/>
      </c>
      <c r="N133" s="76" t="str">
        <f t="shared" si="10"/>
        <v/>
      </c>
      <c r="O133" s="76" t="str">
        <f t="shared" si="10"/>
        <v/>
      </c>
      <c r="P133" s="76" t="str">
        <f t="shared" si="10"/>
        <v/>
      </c>
      <c r="Q133" s="76" t="str">
        <f t="shared" si="10"/>
        <v/>
      </c>
      <c r="R133" s="76" t="str">
        <f t="shared" si="10"/>
        <v/>
      </c>
      <c r="S133" s="76" t="str">
        <f t="shared" si="10"/>
        <v/>
      </c>
      <c r="T133" s="76" t="str">
        <f t="shared" si="10"/>
        <v/>
      </c>
      <c r="U133" s="76" t="str">
        <f t="shared" si="10"/>
        <v/>
      </c>
    </row>
    <row r="134" spans="1:21" s="74" customFormat="1" x14ac:dyDescent="0.45">
      <c r="A134" s="74" t="str">
        <f t="shared" si="7"/>
        <v>Business case- evidence of economic reward</v>
      </c>
      <c r="B134" s="76"/>
      <c r="C134" s="76"/>
      <c r="D134" s="76"/>
      <c r="E134" s="76"/>
      <c r="F134" s="76"/>
      <c r="G134" s="76"/>
      <c r="H134" s="76" t="str">
        <f t="shared" si="10"/>
        <v/>
      </c>
      <c r="I134" s="76" t="str">
        <f t="shared" si="10"/>
        <v/>
      </c>
      <c r="J134" s="76" t="str">
        <f t="shared" si="10"/>
        <v/>
      </c>
      <c r="K134" s="76" t="str">
        <f t="shared" si="10"/>
        <v/>
      </c>
      <c r="L134" s="76" t="str">
        <f t="shared" si="10"/>
        <v/>
      </c>
      <c r="M134" s="76" t="str">
        <f t="shared" si="10"/>
        <v/>
      </c>
      <c r="N134" s="76" t="str">
        <f t="shared" si="10"/>
        <v/>
      </c>
      <c r="O134" s="76" t="str">
        <f t="shared" si="10"/>
        <v/>
      </c>
      <c r="P134" s="76" t="str">
        <f t="shared" si="10"/>
        <v/>
      </c>
      <c r="Q134" s="76" t="str">
        <f t="shared" si="10"/>
        <v/>
      </c>
      <c r="R134" s="76" t="str">
        <f t="shared" si="10"/>
        <v/>
      </c>
      <c r="S134" s="76" t="str">
        <f t="shared" si="10"/>
        <v/>
      </c>
      <c r="T134" s="76" t="str">
        <f t="shared" si="10"/>
        <v/>
      </c>
      <c r="U134" s="76" t="str">
        <f t="shared" si="10"/>
        <v/>
      </c>
    </row>
    <row r="135" spans="1:21" s="74" customFormat="1" x14ac:dyDescent="0.45">
      <c r="A135" s="74" t="str">
        <f t="shared" si="7"/>
        <v>Contract partners interest in value-based purchasing</v>
      </c>
      <c r="B135" s="76"/>
      <c r="C135" s="76"/>
      <c r="D135" s="76"/>
      <c r="E135" s="76"/>
      <c r="F135" s="76"/>
      <c r="G135" s="76"/>
      <c r="H135" s="76" t="str">
        <f t="shared" si="10"/>
        <v/>
      </c>
      <c r="I135" s="76" t="str">
        <f t="shared" si="10"/>
        <v/>
      </c>
      <c r="J135" s="76" t="str">
        <f t="shared" si="10"/>
        <v/>
      </c>
      <c r="K135" s="76" t="str">
        <f t="shared" si="10"/>
        <v/>
      </c>
      <c r="L135" s="76" t="str">
        <f t="shared" si="10"/>
        <v/>
      </c>
      <c r="M135" s="76" t="str">
        <f t="shared" si="10"/>
        <v/>
      </c>
      <c r="N135" s="76" t="str">
        <f t="shared" si="10"/>
        <v/>
      </c>
      <c r="O135" s="76" t="str">
        <f t="shared" si="10"/>
        <v/>
      </c>
      <c r="P135" s="76" t="str">
        <f t="shared" si="10"/>
        <v/>
      </c>
      <c r="Q135" s="76" t="str">
        <f t="shared" si="10"/>
        <v/>
      </c>
      <c r="R135" s="76" t="str">
        <f t="shared" si="10"/>
        <v/>
      </c>
      <c r="S135" s="76" t="str">
        <f t="shared" si="10"/>
        <v/>
      </c>
      <c r="T135" s="76" t="str">
        <f t="shared" si="10"/>
        <v/>
      </c>
      <c r="U135" s="76" t="str">
        <f t="shared" si="10"/>
        <v/>
      </c>
    </row>
    <row r="136" spans="1:21" s="74" customFormat="1" x14ac:dyDescent="0.45">
      <c r="A136" s="74" t="str">
        <f t="shared" si="7"/>
        <v>Existing forum to discuss value-based purchasing</v>
      </c>
      <c r="B136" s="76"/>
      <c r="C136" s="76"/>
      <c r="D136" s="76"/>
      <c r="E136" s="76"/>
      <c r="F136" s="76"/>
      <c r="G136" s="76"/>
      <c r="H136" s="76" t="str">
        <f t="shared" si="10"/>
        <v/>
      </c>
      <c r="I136" s="76" t="str">
        <f t="shared" si="10"/>
        <v/>
      </c>
      <c r="J136" s="76" t="str">
        <f t="shared" si="10"/>
        <v/>
      </c>
      <c r="K136" s="76" t="str">
        <f t="shared" si="10"/>
        <v/>
      </c>
      <c r="L136" s="76" t="str">
        <f t="shared" si="10"/>
        <v/>
      </c>
      <c r="M136" s="76" t="str">
        <f t="shared" si="10"/>
        <v/>
      </c>
      <c r="N136" s="76" t="str">
        <f t="shared" si="10"/>
        <v/>
      </c>
      <c r="O136" s="76" t="str">
        <f t="shared" si="10"/>
        <v/>
      </c>
      <c r="P136" s="76" t="str">
        <f t="shared" si="10"/>
        <v/>
      </c>
      <c r="Q136" s="76" t="str">
        <f t="shared" si="10"/>
        <v/>
      </c>
      <c r="R136" s="76" t="str">
        <f t="shared" si="10"/>
        <v/>
      </c>
      <c r="S136" s="76" t="str">
        <f t="shared" si="10"/>
        <v/>
      </c>
      <c r="T136" s="76" t="str">
        <f t="shared" si="10"/>
        <v/>
      </c>
      <c r="U136" s="76" t="str">
        <f t="shared" si="10"/>
        <v/>
      </c>
    </row>
    <row r="137" spans="1:21" s="74" customFormat="1" x14ac:dyDescent="0.45">
      <c r="A137" s="74" t="str">
        <f t="shared" si="7"/>
        <v>Consensus on what constitutes quality of care</v>
      </c>
      <c r="B137" s="76"/>
      <c r="C137" s="76"/>
      <c r="D137" s="76"/>
      <c r="E137" s="76"/>
      <c r="F137" s="76"/>
      <c r="G137" s="76"/>
      <c r="H137" s="76" t="str">
        <f t="shared" si="10"/>
        <v/>
      </c>
      <c r="I137" s="76" t="str">
        <f t="shared" si="10"/>
        <v/>
      </c>
      <c r="J137" s="76" t="str">
        <f t="shared" si="10"/>
        <v/>
      </c>
      <c r="K137" s="76" t="str">
        <f t="shared" si="10"/>
        <v/>
      </c>
      <c r="L137" s="76" t="str">
        <f t="shared" si="10"/>
        <v/>
      </c>
      <c r="M137" s="76" t="str">
        <f t="shared" si="10"/>
        <v/>
      </c>
      <c r="N137" s="76" t="str">
        <f t="shared" si="10"/>
        <v/>
      </c>
      <c r="O137" s="76" t="str">
        <f t="shared" si="10"/>
        <v/>
      </c>
      <c r="P137" s="76" t="str">
        <f t="shared" si="10"/>
        <v/>
      </c>
      <c r="Q137" s="76" t="str">
        <f t="shared" si="10"/>
        <v/>
      </c>
      <c r="R137" s="76" t="str">
        <f t="shared" si="10"/>
        <v/>
      </c>
      <c r="S137" s="76" t="str">
        <f t="shared" si="10"/>
        <v/>
      </c>
      <c r="T137" s="76" t="str">
        <f t="shared" si="10"/>
        <v/>
      </c>
      <c r="U137" s="76" t="str">
        <f t="shared" si="10"/>
        <v/>
      </c>
    </row>
    <row r="138" spans="1:21" s="74" customFormat="1" x14ac:dyDescent="0.45">
      <c r="A138" s="74" t="str">
        <f t="shared" si="7"/>
        <v>Availability and credibility of data</v>
      </c>
      <c r="B138" s="76"/>
      <c r="C138" s="76"/>
      <c r="D138" s="76"/>
      <c r="E138" s="76"/>
      <c r="F138" s="76"/>
      <c r="G138" s="76"/>
      <c r="H138" s="76" t="str">
        <f t="shared" si="10"/>
        <v/>
      </c>
      <c r="I138" s="76" t="str">
        <f t="shared" si="10"/>
        <v/>
      </c>
      <c r="J138" s="76" t="str">
        <f t="shared" si="10"/>
        <v/>
      </c>
      <c r="K138" s="76" t="str">
        <f t="shared" si="10"/>
        <v/>
      </c>
      <c r="L138" s="76" t="str">
        <f t="shared" si="10"/>
        <v/>
      </c>
      <c r="M138" s="76" t="str">
        <f t="shared" si="10"/>
        <v/>
      </c>
      <c r="N138" s="76" t="str">
        <f t="shared" si="10"/>
        <v/>
      </c>
      <c r="O138" s="76" t="str">
        <f t="shared" si="10"/>
        <v/>
      </c>
      <c r="P138" s="76" t="str">
        <f t="shared" si="10"/>
        <v/>
      </c>
      <c r="Q138" s="76" t="str">
        <f t="shared" si="10"/>
        <v/>
      </c>
      <c r="R138" s="76" t="str">
        <f t="shared" si="10"/>
        <v/>
      </c>
      <c r="S138" s="76" t="str">
        <f t="shared" si="10"/>
        <v/>
      </c>
      <c r="T138" s="76" t="str">
        <f t="shared" si="10"/>
        <v/>
      </c>
      <c r="U138" s="76" t="str">
        <f t="shared" si="10"/>
        <v/>
      </c>
    </row>
    <row r="139" spans="1:21" s="74" customFormat="1" x14ac:dyDescent="0.45">
      <c r="A139" s="74" t="str">
        <f t="shared" si="7"/>
        <v>Individual provider-level performance and feedback</v>
      </c>
      <c r="B139" s="76"/>
      <c r="C139" s="76"/>
      <c r="D139" s="76"/>
      <c r="E139" s="76"/>
      <c r="F139" s="76"/>
      <c r="G139" s="76"/>
      <c r="H139" s="76" t="str">
        <f t="shared" si="10"/>
        <v/>
      </c>
      <c r="I139" s="76" t="str">
        <f t="shared" si="10"/>
        <v/>
      </c>
      <c r="J139" s="76" t="str">
        <f t="shared" si="10"/>
        <v/>
      </c>
      <c r="K139" s="76" t="str">
        <f t="shared" si="10"/>
        <v/>
      </c>
      <c r="L139" s="76" t="str">
        <f t="shared" si="10"/>
        <v/>
      </c>
      <c r="M139" s="76" t="str">
        <f t="shared" si="10"/>
        <v/>
      </c>
      <c r="N139" s="76" t="str">
        <f t="shared" si="10"/>
        <v/>
      </c>
      <c r="O139" s="76" t="str">
        <f t="shared" si="10"/>
        <v/>
      </c>
      <c r="P139" s="76" t="str">
        <f t="shared" si="10"/>
        <v/>
      </c>
      <c r="Q139" s="76" t="str">
        <f t="shared" si="10"/>
        <v/>
      </c>
      <c r="R139" s="76" t="str">
        <f t="shared" si="10"/>
        <v/>
      </c>
      <c r="S139" s="76" t="str">
        <f t="shared" si="10"/>
        <v/>
      </c>
      <c r="T139" s="76" t="str">
        <f t="shared" si="10"/>
        <v/>
      </c>
      <c r="U139" s="76" t="str">
        <f t="shared" si="10"/>
        <v/>
      </c>
    </row>
    <row r="140" spans="1:21" s="74" customFormat="1" x14ac:dyDescent="0.45">
      <c r="A140" s="74" t="str">
        <f t="shared" si="7"/>
        <v>Burden/ease of collecting or obtaining data</v>
      </c>
      <c r="B140" s="76"/>
      <c r="C140" s="76"/>
      <c r="D140" s="76"/>
      <c r="E140" s="76"/>
      <c r="F140" s="76"/>
      <c r="G140" s="76"/>
      <c r="H140" s="76" t="str">
        <f t="shared" si="10"/>
        <v/>
      </c>
      <c r="I140" s="76" t="str">
        <f t="shared" si="10"/>
        <v/>
      </c>
      <c r="J140" s="76" t="str">
        <f t="shared" si="10"/>
        <v/>
      </c>
      <c r="K140" s="76" t="str">
        <f t="shared" si="10"/>
        <v/>
      </c>
      <c r="L140" s="76" t="str">
        <f t="shared" si="10"/>
        <v/>
      </c>
      <c r="M140" s="76" t="str">
        <f t="shared" si="10"/>
        <v/>
      </c>
      <c r="N140" s="76" t="str">
        <f t="shared" si="10"/>
        <v/>
      </c>
      <c r="O140" s="76" t="str">
        <f t="shared" si="10"/>
        <v/>
      </c>
      <c r="P140" s="76" t="str">
        <f t="shared" si="10"/>
        <v/>
      </c>
      <c r="Q140" s="76" t="str">
        <f t="shared" si="10"/>
        <v/>
      </c>
      <c r="R140" s="76" t="str">
        <f t="shared" si="10"/>
        <v/>
      </c>
      <c r="S140" s="76" t="str">
        <f t="shared" si="10"/>
        <v/>
      </c>
      <c r="T140" s="76" t="str">
        <f t="shared" si="10"/>
        <v/>
      </c>
      <c r="U140" s="76" t="str">
        <f t="shared" si="10"/>
        <v/>
      </c>
    </row>
    <row r="141" spans="1:21" s="74" customFormat="1" x14ac:dyDescent="0.45">
      <c r="A141" s="74" t="str">
        <f t="shared" si="7"/>
        <v>Consistency in findings across multiple measures.</v>
      </c>
      <c r="B141" s="76"/>
      <c r="C141" s="76"/>
      <c r="D141" s="76"/>
      <c r="E141" s="76"/>
      <c r="F141" s="76"/>
      <c r="G141" s="76"/>
      <c r="H141" s="76" t="str">
        <f t="shared" si="10"/>
        <v/>
      </c>
      <c r="I141" s="76" t="str">
        <f t="shared" si="10"/>
        <v/>
      </c>
      <c r="J141" s="76" t="str">
        <f t="shared" si="10"/>
        <v/>
      </c>
      <c r="K141" s="76" t="str">
        <f t="shared" si="10"/>
        <v/>
      </c>
      <c r="L141" s="76" t="str">
        <f t="shared" si="10"/>
        <v/>
      </c>
      <c r="M141" s="76" t="str">
        <f t="shared" si="10"/>
        <v/>
      </c>
      <c r="N141" s="76" t="str">
        <f t="shared" si="10"/>
        <v/>
      </c>
      <c r="O141" s="76" t="str">
        <f t="shared" si="10"/>
        <v/>
      </c>
      <c r="P141" s="76" t="str">
        <f t="shared" si="10"/>
        <v/>
      </c>
      <c r="Q141" s="76" t="str">
        <f t="shared" si="10"/>
        <v/>
      </c>
      <c r="R141" s="76" t="str">
        <f t="shared" si="10"/>
        <v/>
      </c>
      <c r="S141" s="76" t="str">
        <f t="shared" si="10"/>
        <v/>
      </c>
      <c r="T141" s="76" t="str">
        <f t="shared" si="10"/>
        <v/>
      </c>
      <c r="U141" s="76" t="str">
        <f t="shared" si="10"/>
        <v/>
      </c>
    </row>
    <row r="142" spans="1:21" s="74" customFormat="1" x14ac:dyDescent="0.45">
      <c r="A142" s="74" t="str">
        <f t="shared" si="7"/>
        <v>Existing organizational improvement program for minimizing errors &amp; waste</v>
      </c>
      <c r="B142" s="76"/>
      <c r="C142" s="76"/>
      <c r="D142" s="76"/>
      <c r="E142" s="76"/>
      <c r="F142" s="76"/>
      <c r="G142" s="76"/>
      <c r="H142" s="76" t="str">
        <f t="shared" si="10"/>
        <v/>
      </c>
      <c r="I142" s="76" t="str">
        <f t="shared" si="10"/>
        <v/>
      </c>
      <c r="J142" s="76" t="str">
        <f t="shared" si="10"/>
        <v/>
      </c>
      <c r="K142" s="76" t="str">
        <f t="shared" si="10"/>
        <v/>
      </c>
      <c r="L142" s="76" t="str">
        <f t="shared" si="10"/>
        <v/>
      </c>
      <c r="M142" s="76" t="str">
        <f t="shared" si="10"/>
        <v/>
      </c>
      <c r="N142" s="76" t="str">
        <f t="shared" si="10"/>
        <v/>
      </c>
      <c r="O142" s="76" t="str">
        <f t="shared" si="10"/>
        <v/>
      </c>
      <c r="P142" s="76" t="str">
        <f t="shared" si="10"/>
        <v/>
      </c>
      <c r="Q142" s="76" t="str">
        <f t="shared" si="10"/>
        <v/>
      </c>
      <c r="R142" s="76" t="str">
        <f t="shared" si="10"/>
        <v/>
      </c>
      <c r="S142" s="76" t="str">
        <f t="shared" si="10"/>
        <v/>
      </c>
      <c r="T142" s="76" t="str">
        <f t="shared" si="10"/>
        <v/>
      </c>
      <c r="U142" s="76" t="str">
        <f t="shared" si="10"/>
        <v/>
      </c>
    </row>
    <row r="143" spans="1:21" s="74" customFormat="1" x14ac:dyDescent="0.45">
      <c r="A143" s="74" t="str">
        <f t="shared" si="7"/>
        <v>Consumer awareness of quality health plans and providers</v>
      </c>
      <c r="B143" s="76"/>
      <c r="C143" s="76"/>
      <c r="D143" s="76"/>
      <c r="E143" s="76"/>
      <c r="F143" s="76"/>
      <c r="G143" s="76"/>
      <c r="H143" s="76" t="str">
        <f t="shared" si="10"/>
        <v/>
      </c>
      <c r="I143" s="76" t="str">
        <f t="shared" si="10"/>
        <v/>
      </c>
      <c r="J143" s="76" t="str">
        <f t="shared" si="10"/>
        <v/>
      </c>
      <c r="K143" s="76" t="str">
        <f t="shared" si="10"/>
        <v/>
      </c>
      <c r="L143" s="76" t="str">
        <f t="shared" si="10"/>
        <v/>
      </c>
      <c r="M143" s="76" t="str">
        <f t="shared" si="10"/>
        <v/>
      </c>
      <c r="N143" s="76" t="str">
        <f t="shared" si="10"/>
        <v/>
      </c>
      <c r="O143" s="76" t="str">
        <f t="shared" si="10"/>
        <v/>
      </c>
      <c r="P143" s="76" t="str">
        <f t="shared" si="10"/>
        <v/>
      </c>
      <c r="Q143" s="76" t="str">
        <f t="shared" si="10"/>
        <v/>
      </c>
      <c r="R143" s="76" t="str">
        <f t="shared" si="10"/>
        <v/>
      </c>
      <c r="S143" s="76" t="str">
        <f t="shared" si="10"/>
        <v/>
      </c>
      <c r="T143" s="76" t="str">
        <f t="shared" si="10"/>
        <v/>
      </c>
      <c r="U143" s="76" t="str">
        <f t="shared" si="10"/>
        <v/>
      </c>
    </row>
    <row r="144" spans="1:21" s="74" customFormat="1" x14ac:dyDescent="0.45">
      <c r="A144" s="74" t="str">
        <f t="shared" si="7"/>
        <v>Regulatory constraints, i.e. HIPPA, etc.</v>
      </c>
      <c r="B144" s="76"/>
      <c r="C144" s="76"/>
      <c r="D144" s="76"/>
      <c r="E144" s="76"/>
      <c r="F144" s="76"/>
      <c r="G144" s="76"/>
      <c r="H144" s="76" t="str">
        <f t="shared" si="10"/>
        <v/>
      </c>
      <c r="I144" s="76" t="str">
        <f t="shared" si="10"/>
        <v/>
      </c>
      <c r="J144" s="76" t="str">
        <f t="shared" si="10"/>
        <v/>
      </c>
      <c r="K144" s="76" t="str">
        <f t="shared" si="10"/>
        <v/>
      </c>
      <c r="L144" s="76" t="str">
        <f t="shared" si="10"/>
        <v/>
      </c>
      <c r="M144" s="76" t="str">
        <f t="shared" si="10"/>
        <v/>
      </c>
      <c r="N144" s="76" t="str">
        <f t="shared" si="10"/>
        <v/>
      </c>
      <c r="O144" s="76" t="str">
        <f t="shared" si="10"/>
        <v/>
      </c>
      <c r="P144" s="76" t="str">
        <f t="shared" si="10"/>
        <v/>
      </c>
      <c r="Q144" s="76" t="str">
        <f t="shared" si="10"/>
        <v/>
      </c>
      <c r="R144" s="76" t="str">
        <f t="shared" si="10"/>
        <v/>
      </c>
      <c r="S144" s="76" t="str">
        <f t="shared" si="10"/>
        <v/>
      </c>
      <c r="T144" s="76" t="str">
        <f t="shared" si="10"/>
        <v/>
      </c>
      <c r="U144" s="76" t="str">
        <f t="shared" si="10"/>
        <v/>
      </c>
    </row>
    <row r="145" spans="1:21" s="74" customFormat="1" x14ac:dyDescent="0.45">
      <c r="A145" s="74" t="str">
        <f t="shared" si="7"/>
        <v>Other:</v>
      </c>
      <c r="B145" s="76"/>
      <c r="C145" s="76"/>
      <c r="D145" s="76"/>
      <c r="E145" s="76"/>
      <c r="F145" s="76"/>
      <c r="G145" s="76"/>
      <c r="H145" s="76" t="str">
        <f t="shared" si="10"/>
        <v/>
      </c>
      <c r="I145" s="76" t="str">
        <f t="shared" si="10"/>
        <v/>
      </c>
      <c r="J145" s="76" t="str">
        <f t="shared" si="10"/>
        <v/>
      </c>
      <c r="K145" s="76" t="str">
        <f t="shared" si="10"/>
        <v/>
      </c>
      <c r="L145" s="76" t="str">
        <f t="shared" si="10"/>
        <v/>
      </c>
      <c r="M145" s="76" t="str">
        <f t="shared" si="10"/>
        <v/>
      </c>
      <c r="N145" s="76" t="str">
        <f t="shared" si="10"/>
        <v/>
      </c>
      <c r="O145" s="76" t="str">
        <f t="shared" si="10"/>
        <v/>
      </c>
      <c r="P145" s="76" t="str">
        <f t="shared" si="10"/>
        <v/>
      </c>
      <c r="Q145" s="76" t="str">
        <f t="shared" si="10"/>
        <v/>
      </c>
      <c r="R145" s="76" t="str">
        <f t="shared" si="10"/>
        <v/>
      </c>
      <c r="S145" s="76" t="str">
        <f t="shared" si="10"/>
        <v/>
      </c>
      <c r="T145" s="76" t="str">
        <f t="shared" si="10"/>
        <v/>
      </c>
      <c r="U145" s="76" t="str">
        <f t="shared" si="10"/>
        <v/>
      </c>
    </row>
    <row r="146" spans="1:21" s="74" customFormat="1" x14ac:dyDescent="0.45">
      <c r="A146" s="74" t="str">
        <f t="shared" si="7"/>
        <v/>
      </c>
      <c r="B146" s="76"/>
      <c r="C146" s="76"/>
      <c r="D146" s="76"/>
      <c r="E146" s="76"/>
      <c r="F146" s="76"/>
      <c r="G146" s="76"/>
      <c r="H146" s="76" t="str">
        <f t="shared" si="10"/>
        <v/>
      </c>
      <c r="I146" s="76" t="str">
        <f t="shared" si="10"/>
        <v/>
      </c>
      <c r="J146" s="76" t="str">
        <f t="shared" si="10"/>
        <v/>
      </c>
      <c r="K146" s="76" t="str">
        <f t="shared" si="10"/>
        <v/>
      </c>
      <c r="L146" s="76" t="str">
        <f t="shared" si="10"/>
        <v/>
      </c>
      <c r="M146" s="76" t="str">
        <f t="shared" si="10"/>
        <v/>
      </c>
      <c r="N146" s="76" t="str">
        <f t="shared" si="10"/>
        <v/>
      </c>
      <c r="O146" s="76" t="str">
        <f t="shared" si="10"/>
        <v/>
      </c>
      <c r="P146" s="76" t="str">
        <f t="shared" si="10"/>
        <v/>
      </c>
      <c r="Q146" s="76" t="str">
        <f t="shared" si="10"/>
        <v/>
      </c>
      <c r="R146" s="76" t="str">
        <f t="shared" si="10"/>
        <v/>
      </c>
      <c r="S146" s="76" t="str">
        <f t="shared" si="10"/>
        <v/>
      </c>
      <c r="T146" s="76" t="str">
        <f t="shared" si="10"/>
        <v/>
      </c>
      <c r="U146" s="76" t="str">
        <f t="shared" si="10"/>
        <v/>
      </c>
    </row>
    <row r="147" spans="1:21" s="74" customFormat="1" x14ac:dyDescent="0.45">
      <c r="A147" s="74" t="str">
        <f t="shared" si="7"/>
        <v/>
      </c>
      <c r="B147" s="76"/>
      <c r="C147" s="76"/>
      <c r="D147" s="76"/>
      <c r="E147" s="76"/>
      <c r="F147" s="76"/>
      <c r="G147" s="76"/>
      <c r="H147" s="76" t="str">
        <f t="shared" si="10"/>
        <v/>
      </c>
      <c r="I147" s="76" t="str">
        <f t="shared" si="10"/>
        <v/>
      </c>
      <c r="J147" s="76" t="str">
        <f t="shared" si="10"/>
        <v/>
      </c>
      <c r="K147" s="76" t="str">
        <f t="shared" si="10"/>
        <v/>
      </c>
      <c r="L147" s="76" t="str">
        <f t="shared" si="10"/>
        <v/>
      </c>
      <c r="M147" s="76" t="str">
        <f t="shared" si="10"/>
        <v/>
      </c>
      <c r="N147" s="76" t="str">
        <f t="shared" si="10"/>
        <v/>
      </c>
      <c r="O147" s="76" t="str">
        <f t="shared" si="10"/>
        <v/>
      </c>
      <c r="P147" s="76" t="str">
        <f t="shared" si="10"/>
        <v/>
      </c>
      <c r="Q147" s="76" t="str">
        <f t="shared" si="10"/>
        <v/>
      </c>
      <c r="R147" s="76" t="str">
        <f t="shared" si="10"/>
        <v/>
      </c>
      <c r="S147" s="76" t="str">
        <f t="shared" si="10"/>
        <v/>
      </c>
      <c r="T147" s="76" t="str">
        <f t="shared" si="10"/>
        <v/>
      </c>
      <c r="U147" s="76" t="str">
        <f t="shared" si="10"/>
        <v/>
      </c>
    </row>
    <row r="148" spans="1:21" s="74" customFormat="1" x14ac:dyDescent="0.45">
      <c r="A148" s="74" t="str">
        <f t="shared" si="7"/>
        <v/>
      </c>
      <c r="B148" s="76"/>
      <c r="C148" s="76"/>
      <c r="D148" s="76"/>
      <c r="E148" s="76"/>
      <c r="F148" s="76"/>
      <c r="G148" s="76"/>
      <c r="H148" s="76" t="str">
        <f t="shared" ref="H148:U149" si="11">IF(H54="","",6-H54)</f>
        <v/>
      </c>
      <c r="I148" s="76" t="str">
        <f t="shared" si="11"/>
        <v/>
      </c>
      <c r="J148" s="76" t="str">
        <f t="shared" si="11"/>
        <v/>
      </c>
      <c r="K148" s="76" t="str">
        <f t="shared" si="11"/>
        <v/>
      </c>
      <c r="L148" s="76" t="str">
        <f t="shared" si="11"/>
        <v/>
      </c>
      <c r="M148" s="76" t="str">
        <f t="shared" si="11"/>
        <v/>
      </c>
      <c r="N148" s="76" t="str">
        <f t="shared" si="11"/>
        <v/>
      </c>
      <c r="O148" s="76" t="str">
        <f t="shared" si="11"/>
        <v/>
      </c>
      <c r="P148" s="76" t="str">
        <f t="shared" si="11"/>
        <v/>
      </c>
      <c r="Q148" s="76" t="str">
        <f t="shared" si="11"/>
        <v/>
      </c>
      <c r="R148" s="76" t="str">
        <f t="shared" si="11"/>
        <v/>
      </c>
      <c r="S148" s="76" t="str">
        <f t="shared" si="11"/>
        <v/>
      </c>
      <c r="T148" s="76" t="str">
        <f t="shared" si="11"/>
        <v/>
      </c>
      <c r="U148" s="76" t="str">
        <f t="shared" si="11"/>
        <v/>
      </c>
    </row>
    <row r="149" spans="1:21" s="74" customFormat="1" x14ac:dyDescent="0.45">
      <c r="A149" s="74" t="str">
        <f t="shared" si="7"/>
        <v/>
      </c>
      <c r="B149" s="76"/>
      <c r="C149" s="76"/>
      <c r="D149" s="76"/>
      <c r="E149" s="76"/>
      <c r="F149" s="76"/>
      <c r="G149" s="76"/>
      <c r="H149" s="76" t="str">
        <f t="shared" si="11"/>
        <v/>
      </c>
      <c r="I149" s="76" t="str">
        <f t="shared" si="11"/>
        <v/>
      </c>
      <c r="J149" s="76" t="str">
        <f t="shared" si="11"/>
        <v/>
      </c>
      <c r="K149" s="76" t="str">
        <f t="shared" si="11"/>
        <v/>
      </c>
      <c r="L149" s="76" t="str">
        <f t="shared" si="11"/>
        <v/>
      </c>
      <c r="M149" s="76" t="str">
        <f t="shared" si="11"/>
        <v/>
      </c>
      <c r="N149" s="76" t="str">
        <f t="shared" si="11"/>
        <v/>
      </c>
      <c r="O149" s="76" t="str">
        <f t="shared" si="11"/>
        <v/>
      </c>
      <c r="P149" s="76" t="str">
        <f t="shared" si="11"/>
        <v/>
      </c>
      <c r="Q149" s="76" t="str">
        <f t="shared" si="11"/>
        <v/>
      </c>
      <c r="R149" s="76" t="str">
        <f t="shared" si="11"/>
        <v/>
      </c>
      <c r="S149" s="76" t="str">
        <f t="shared" si="11"/>
        <v/>
      </c>
      <c r="T149" s="76" t="str">
        <f t="shared" si="11"/>
        <v/>
      </c>
      <c r="U149" s="76" t="str">
        <f t="shared" si="11"/>
        <v/>
      </c>
    </row>
    <row r="150" spans="1:21" s="74" customFormat="1" x14ac:dyDescent="0.45"/>
    <row r="151" spans="1:21" s="74" customFormat="1" x14ac:dyDescent="0.45"/>
    <row r="152" spans="1:21" s="74" customFormat="1" x14ac:dyDescent="0.45"/>
    <row r="153" spans="1:21" s="74" customFormat="1" x14ac:dyDescent="0.45"/>
    <row r="154" spans="1:21" s="74" customFormat="1" x14ac:dyDescent="0.45"/>
    <row r="155" spans="1:21" x14ac:dyDescent="0.45">
      <c r="A155" t="str">
        <f t="shared" ref="A155:U167" si="12">IF(A57="","",A57)</f>
        <v>Additional Comments:</v>
      </c>
      <c r="B155" t="str">
        <f t="shared" si="12"/>
        <v/>
      </c>
      <c r="C155" t="str">
        <f t="shared" si="12"/>
        <v/>
      </c>
      <c r="D155" t="str">
        <f t="shared" si="12"/>
        <v/>
      </c>
      <c r="E155" t="str">
        <f t="shared" si="12"/>
        <v/>
      </c>
      <c r="F155" t="str">
        <f t="shared" si="12"/>
        <v/>
      </c>
      <c r="G155" t="str">
        <f t="shared" si="12"/>
        <v/>
      </c>
      <c r="H155" t="str">
        <f t="shared" si="12"/>
        <v/>
      </c>
      <c r="I155" t="str">
        <f t="shared" si="12"/>
        <v/>
      </c>
      <c r="J155" t="str">
        <f t="shared" si="12"/>
        <v/>
      </c>
      <c r="K155" t="str">
        <f t="shared" si="12"/>
        <v/>
      </c>
      <c r="L155" t="str">
        <f t="shared" si="12"/>
        <v/>
      </c>
      <c r="M155" t="str">
        <f t="shared" si="12"/>
        <v/>
      </c>
      <c r="N155" t="str">
        <f t="shared" si="12"/>
        <v/>
      </c>
      <c r="O155" t="str">
        <f t="shared" si="12"/>
        <v/>
      </c>
      <c r="P155" t="str">
        <f t="shared" si="12"/>
        <v/>
      </c>
      <c r="Q155" t="str">
        <f t="shared" si="12"/>
        <v/>
      </c>
      <c r="R155" t="str">
        <f t="shared" si="12"/>
        <v/>
      </c>
      <c r="S155" t="str">
        <f t="shared" si="12"/>
        <v/>
      </c>
      <c r="T155" t="str">
        <f t="shared" si="12"/>
        <v/>
      </c>
      <c r="U155" t="str">
        <f t="shared" si="12"/>
        <v/>
      </c>
    </row>
    <row r="156" spans="1:21" x14ac:dyDescent="0.45">
      <c r="A156" t="str">
        <f t="shared" si="12"/>
        <v/>
      </c>
      <c r="B156" t="str">
        <f t="shared" si="12"/>
        <v/>
      </c>
      <c r="C156" t="str">
        <f t="shared" si="12"/>
        <v/>
      </c>
      <c r="D156" t="str">
        <f t="shared" si="12"/>
        <v/>
      </c>
      <c r="E156" t="str">
        <f t="shared" si="12"/>
        <v/>
      </c>
      <c r="F156" t="str">
        <f t="shared" si="12"/>
        <v/>
      </c>
      <c r="G156" t="str">
        <f t="shared" si="12"/>
        <v/>
      </c>
      <c r="H156" t="str">
        <f t="shared" si="12"/>
        <v/>
      </c>
      <c r="I156" t="str">
        <f t="shared" si="12"/>
        <v/>
      </c>
      <c r="J156" t="str">
        <f t="shared" si="12"/>
        <v/>
      </c>
      <c r="K156" t="str">
        <f t="shared" si="12"/>
        <v/>
      </c>
      <c r="L156" t="str">
        <f t="shared" si="12"/>
        <v/>
      </c>
      <c r="M156" t="str">
        <f t="shared" si="12"/>
        <v/>
      </c>
      <c r="N156" t="str">
        <f t="shared" si="12"/>
        <v/>
      </c>
      <c r="O156" t="str">
        <f t="shared" si="12"/>
        <v/>
      </c>
      <c r="P156" t="str">
        <f t="shared" si="12"/>
        <v/>
      </c>
      <c r="Q156" t="str">
        <f t="shared" si="12"/>
        <v/>
      </c>
      <c r="R156" t="str">
        <f t="shared" si="12"/>
        <v/>
      </c>
      <c r="S156" t="str">
        <f t="shared" si="12"/>
        <v/>
      </c>
      <c r="T156" t="str">
        <f t="shared" si="12"/>
        <v/>
      </c>
      <c r="U156" t="str">
        <f t="shared" si="12"/>
        <v/>
      </c>
    </row>
    <row r="157" spans="1:21" x14ac:dyDescent="0.45">
      <c r="A157" t="str">
        <f t="shared" si="12"/>
        <v/>
      </c>
      <c r="B157" t="str">
        <f t="shared" si="12"/>
        <v/>
      </c>
      <c r="C157" t="str">
        <f t="shared" si="12"/>
        <v/>
      </c>
      <c r="D157" t="str">
        <f t="shared" si="12"/>
        <v/>
      </c>
      <c r="E157" t="str">
        <f t="shared" si="12"/>
        <v/>
      </c>
      <c r="F157" t="str">
        <f t="shared" si="12"/>
        <v/>
      </c>
      <c r="G157" t="str">
        <f t="shared" si="12"/>
        <v/>
      </c>
      <c r="H157" t="str">
        <f t="shared" si="12"/>
        <v/>
      </c>
      <c r="I157" t="str">
        <f t="shared" si="12"/>
        <v/>
      </c>
      <c r="J157" t="str">
        <f t="shared" si="12"/>
        <v/>
      </c>
      <c r="K157" t="str">
        <f t="shared" si="12"/>
        <v/>
      </c>
      <c r="L157" t="str">
        <f t="shared" si="12"/>
        <v/>
      </c>
      <c r="M157" t="str">
        <f t="shared" si="12"/>
        <v/>
      </c>
      <c r="N157" t="str">
        <f t="shared" si="12"/>
        <v/>
      </c>
      <c r="O157" t="str">
        <f t="shared" si="12"/>
        <v/>
      </c>
      <c r="P157" t="str">
        <f t="shared" si="12"/>
        <v/>
      </c>
      <c r="Q157" t="str">
        <f t="shared" si="12"/>
        <v/>
      </c>
      <c r="R157" t="str">
        <f t="shared" si="12"/>
        <v/>
      </c>
      <c r="S157" t="str">
        <f t="shared" si="12"/>
        <v/>
      </c>
      <c r="T157" t="str">
        <f t="shared" si="12"/>
        <v/>
      </c>
      <c r="U157" t="str">
        <f t="shared" si="12"/>
        <v/>
      </c>
    </row>
    <row r="158" spans="1:21" x14ac:dyDescent="0.45">
      <c r="A158" t="str">
        <f t="shared" si="12"/>
        <v/>
      </c>
      <c r="B158" t="str">
        <f t="shared" si="12"/>
        <v/>
      </c>
      <c r="C158" t="str">
        <f t="shared" si="12"/>
        <v/>
      </c>
      <c r="D158" t="str">
        <f t="shared" si="12"/>
        <v/>
      </c>
      <c r="E158" t="str">
        <f t="shared" si="12"/>
        <v/>
      </c>
      <c r="F158" t="str">
        <f t="shared" si="12"/>
        <v/>
      </c>
      <c r="G158" t="str">
        <f t="shared" si="12"/>
        <v/>
      </c>
      <c r="H158" t="str">
        <f t="shared" si="12"/>
        <v/>
      </c>
      <c r="I158" t="str">
        <f t="shared" si="12"/>
        <v/>
      </c>
      <c r="J158" t="str">
        <f t="shared" si="12"/>
        <v/>
      </c>
      <c r="K158" t="str">
        <f t="shared" si="12"/>
        <v/>
      </c>
      <c r="L158" t="str">
        <f t="shared" si="12"/>
        <v/>
      </c>
      <c r="M158" t="str">
        <f t="shared" si="12"/>
        <v/>
      </c>
      <c r="N158" t="str">
        <f t="shared" si="12"/>
        <v/>
      </c>
      <c r="O158" t="str">
        <f t="shared" si="12"/>
        <v/>
      </c>
      <c r="P158" t="str">
        <f t="shared" si="12"/>
        <v/>
      </c>
      <c r="Q158" t="str">
        <f t="shared" si="12"/>
        <v/>
      </c>
      <c r="R158" t="str">
        <f t="shared" si="12"/>
        <v/>
      </c>
      <c r="S158" t="str">
        <f t="shared" si="12"/>
        <v/>
      </c>
      <c r="T158" t="str">
        <f t="shared" si="12"/>
        <v/>
      </c>
      <c r="U158" t="str">
        <f t="shared" si="12"/>
        <v/>
      </c>
    </row>
    <row r="159" spans="1:21" x14ac:dyDescent="0.45">
      <c r="A159" t="str">
        <f t="shared" si="12"/>
        <v/>
      </c>
      <c r="B159" t="str">
        <f t="shared" si="12"/>
        <v/>
      </c>
      <c r="C159" t="str">
        <f t="shared" si="12"/>
        <v/>
      </c>
      <c r="D159" t="str">
        <f t="shared" si="12"/>
        <v/>
      </c>
      <c r="E159" t="str">
        <f t="shared" si="12"/>
        <v/>
      </c>
      <c r="F159" t="str">
        <f t="shared" si="12"/>
        <v/>
      </c>
      <c r="G159" t="str">
        <f t="shared" si="12"/>
        <v/>
      </c>
      <c r="H159" t="str">
        <f t="shared" si="12"/>
        <v/>
      </c>
      <c r="I159" t="str">
        <f t="shared" si="12"/>
        <v/>
      </c>
      <c r="J159" t="str">
        <f t="shared" si="12"/>
        <v/>
      </c>
      <c r="K159" t="str">
        <f t="shared" si="12"/>
        <v/>
      </c>
      <c r="L159" t="str">
        <f t="shared" si="12"/>
        <v/>
      </c>
      <c r="M159" t="str">
        <f t="shared" si="12"/>
        <v/>
      </c>
      <c r="N159" t="str">
        <f t="shared" si="12"/>
        <v/>
      </c>
      <c r="O159" t="str">
        <f t="shared" si="12"/>
        <v/>
      </c>
      <c r="P159" t="str">
        <f t="shared" si="12"/>
        <v/>
      </c>
      <c r="Q159" t="str">
        <f t="shared" si="12"/>
        <v/>
      </c>
      <c r="R159" t="str">
        <f t="shared" si="12"/>
        <v/>
      </c>
      <c r="S159" t="str">
        <f t="shared" si="12"/>
        <v/>
      </c>
      <c r="T159" t="str">
        <f t="shared" si="12"/>
        <v/>
      </c>
      <c r="U159" t="str">
        <f t="shared" si="12"/>
        <v/>
      </c>
    </row>
    <row r="160" spans="1:21" x14ac:dyDescent="0.45">
      <c r="A160" t="str">
        <f t="shared" si="12"/>
        <v/>
      </c>
      <c r="B160" t="str">
        <f t="shared" si="12"/>
        <v/>
      </c>
      <c r="C160" t="str">
        <f t="shared" si="12"/>
        <v/>
      </c>
      <c r="D160" t="str">
        <f t="shared" si="12"/>
        <v/>
      </c>
      <c r="E160" t="str">
        <f t="shared" si="12"/>
        <v/>
      </c>
      <c r="F160" t="str">
        <f t="shared" si="12"/>
        <v/>
      </c>
      <c r="G160" t="str">
        <f t="shared" si="12"/>
        <v/>
      </c>
      <c r="H160" t="str">
        <f t="shared" si="12"/>
        <v/>
      </c>
      <c r="I160" t="str">
        <f t="shared" si="12"/>
        <v/>
      </c>
      <c r="J160" t="str">
        <f t="shared" si="12"/>
        <v/>
      </c>
      <c r="K160" t="str">
        <f t="shared" si="12"/>
        <v/>
      </c>
      <c r="L160" t="str">
        <f t="shared" si="12"/>
        <v/>
      </c>
      <c r="M160" t="str">
        <f t="shared" si="12"/>
        <v/>
      </c>
      <c r="N160" t="str">
        <f t="shared" si="12"/>
        <v/>
      </c>
      <c r="O160" t="str">
        <f t="shared" si="12"/>
        <v/>
      </c>
      <c r="P160" t="str">
        <f t="shared" si="12"/>
        <v/>
      </c>
      <c r="Q160" t="str">
        <f t="shared" si="12"/>
        <v/>
      </c>
      <c r="R160" t="str">
        <f t="shared" si="12"/>
        <v/>
      </c>
      <c r="S160" t="str">
        <f t="shared" si="12"/>
        <v/>
      </c>
      <c r="T160" t="str">
        <f t="shared" si="12"/>
        <v/>
      </c>
      <c r="U160" t="str">
        <f t="shared" si="12"/>
        <v/>
      </c>
    </row>
    <row r="161" spans="1:21" x14ac:dyDescent="0.45">
      <c r="A161" t="str">
        <f t="shared" si="12"/>
        <v/>
      </c>
      <c r="B161" t="str">
        <f t="shared" si="12"/>
        <v/>
      </c>
      <c r="C161" t="str">
        <f t="shared" si="12"/>
        <v/>
      </c>
      <c r="D161" t="str">
        <f t="shared" si="12"/>
        <v/>
      </c>
      <c r="E161" t="str">
        <f t="shared" si="12"/>
        <v/>
      </c>
      <c r="F161" t="str">
        <f t="shared" si="12"/>
        <v/>
      </c>
      <c r="G161" t="str">
        <f t="shared" si="12"/>
        <v/>
      </c>
      <c r="H161" t="str">
        <f t="shared" si="12"/>
        <v/>
      </c>
      <c r="I161" t="str">
        <f t="shared" si="12"/>
        <v/>
      </c>
      <c r="J161" t="str">
        <f t="shared" si="12"/>
        <v/>
      </c>
      <c r="K161" t="str">
        <f t="shared" si="12"/>
        <v/>
      </c>
      <c r="L161" t="str">
        <f t="shared" si="12"/>
        <v/>
      </c>
      <c r="M161" t="str">
        <f t="shared" si="12"/>
        <v/>
      </c>
      <c r="N161" t="str">
        <f t="shared" si="12"/>
        <v/>
      </c>
      <c r="O161" t="str">
        <f t="shared" si="12"/>
        <v/>
      </c>
      <c r="P161" t="str">
        <f t="shared" si="12"/>
        <v/>
      </c>
      <c r="Q161" t="str">
        <f t="shared" si="12"/>
        <v/>
      </c>
      <c r="R161" t="str">
        <f t="shared" si="12"/>
        <v/>
      </c>
      <c r="S161" t="str">
        <f t="shared" si="12"/>
        <v/>
      </c>
      <c r="T161" t="str">
        <f t="shared" si="12"/>
        <v/>
      </c>
      <c r="U161" t="str">
        <f t="shared" si="12"/>
        <v/>
      </c>
    </row>
    <row r="162" spans="1:21" x14ac:dyDescent="0.45">
      <c r="A162" t="str">
        <f t="shared" si="12"/>
        <v/>
      </c>
      <c r="B162" t="str">
        <f t="shared" si="12"/>
        <v/>
      </c>
      <c r="C162" t="str">
        <f t="shared" si="12"/>
        <v/>
      </c>
      <c r="D162" t="str">
        <f t="shared" si="12"/>
        <v/>
      </c>
      <c r="E162" t="str">
        <f t="shared" si="12"/>
        <v/>
      </c>
      <c r="F162" t="str">
        <f t="shared" si="12"/>
        <v/>
      </c>
      <c r="G162" t="str">
        <f t="shared" si="12"/>
        <v/>
      </c>
      <c r="H162" t="str">
        <f t="shared" si="12"/>
        <v/>
      </c>
      <c r="I162" t="str">
        <f t="shared" si="12"/>
        <v/>
      </c>
      <c r="J162" t="str">
        <f t="shared" si="12"/>
        <v/>
      </c>
      <c r="K162" t="str">
        <f t="shared" si="12"/>
        <v/>
      </c>
      <c r="L162" t="str">
        <f t="shared" si="12"/>
        <v/>
      </c>
      <c r="M162" t="str">
        <f t="shared" si="12"/>
        <v/>
      </c>
      <c r="N162" t="str">
        <f t="shared" si="12"/>
        <v/>
      </c>
      <c r="O162" t="str">
        <f t="shared" si="12"/>
        <v/>
      </c>
      <c r="P162" t="str">
        <f t="shared" si="12"/>
        <v/>
      </c>
      <c r="Q162" t="str">
        <f t="shared" si="12"/>
        <v/>
      </c>
      <c r="R162" t="str">
        <f t="shared" si="12"/>
        <v/>
      </c>
      <c r="S162" t="str">
        <f t="shared" si="12"/>
        <v/>
      </c>
      <c r="T162" t="str">
        <f t="shared" si="12"/>
        <v/>
      </c>
      <c r="U162" t="str">
        <f t="shared" si="12"/>
        <v/>
      </c>
    </row>
    <row r="163" spans="1:21" x14ac:dyDescent="0.45">
      <c r="A163" t="str">
        <f t="shared" si="12"/>
        <v/>
      </c>
      <c r="B163" t="str">
        <f t="shared" si="12"/>
        <v/>
      </c>
      <c r="C163" t="str">
        <f t="shared" si="12"/>
        <v/>
      </c>
      <c r="D163" t="str">
        <f t="shared" si="12"/>
        <v/>
      </c>
      <c r="E163" t="str">
        <f t="shared" si="12"/>
        <v/>
      </c>
      <c r="F163" t="str">
        <f t="shared" si="12"/>
        <v/>
      </c>
      <c r="G163" t="str">
        <f t="shared" si="12"/>
        <v/>
      </c>
      <c r="H163" t="str">
        <f t="shared" si="12"/>
        <v/>
      </c>
      <c r="I163" t="str">
        <f t="shared" si="12"/>
        <v/>
      </c>
      <c r="J163" t="str">
        <f t="shared" si="12"/>
        <v/>
      </c>
      <c r="K163" t="str">
        <f t="shared" si="12"/>
        <v/>
      </c>
      <c r="L163" t="str">
        <f t="shared" si="12"/>
        <v/>
      </c>
      <c r="M163" t="str">
        <f t="shared" si="12"/>
        <v/>
      </c>
      <c r="N163" t="str">
        <f t="shared" si="12"/>
        <v/>
      </c>
      <c r="O163" t="str">
        <f t="shared" si="12"/>
        <v/>
      </c>
      <c r="P163" t="str">
        <f t="shared" si="12"/>
        <v/>
      </c>
      <c r="Q163" t="str">
        <f t="shared" si="12"/>
        <v/>
      </c>
      <c r="R163" t="str">
        <f t="shared" si="12"/>
        <v/>
      </c>
      <c r="S163" t="str">
        <f t="shared" si="12"/>
        <v/>
      </c>
      <c r="T163" t="str">
        <f t="shared" si="12"/>
        <v/>
      </c>
      <c r="U163" t="str">
        <f t="shared" si="12"/>
        <v/>
      </c>
    </row>
    <row r="164" spans="1:21" x14ac:dyDescent="0.45">
      <c r="A164" t="str">
        <f t="shared" si="12"/>
        <v/>
      </c>
      <c r="B164" t="str">
        <f t="shared" si="12"/>
        <v/>
      </c>
      <c r="C164" t="str">
        <f t="shared" si="12"/>
        <v/>
      </c>
      <c r="D164" t="str">
        <f t="shared" si="12"/>
        <v/>
      </c>
      <c r="E164" t="str">
        <f t="shared" si="12"/>
        <v/>
      </c>
      <c r="F164" t="str">
        <f t="shared" si="12"/>
        <v/>
      </c>
      <c r="G164" t="str">
        <f t="shared" si="12"/>
        <v/>
      </c>
      <c r="H164" t="str">
        <f t="shared" si="12"/>
        <v/>
      </c>
      <c r="I164" t="str">
        <f t="shared" si="12"/>
        <v/>
      </c>
      <c r="J164" t="str">
        <f t="shared" si="12"/>
        <v/>
      </c>
      <c r="K164" t="str">
        <f t="shared" si="12"/>
        <v/>
      </c>
      <c r="L164" t="str">
        <f t="shared" si="12"/>
        <v/>
      </c>
      <c r="M164" t="str">
        <f t="shared" si="12"/>
        <v/>
      </c>
      <c r="N164" t="str">
        <f t="shared" si="12"/>
        <v/>
      </c>
      <c r="O164" t="str">
        <f t="shared" si="12"/>
        <v/>
      </c>
      <c r="P164" t="str">
        <f t="shared" si="12"/>
        <v/>
      </c>
      <c r="Q164" t="str">
        <f t="shared" si="12"/>
        <v/>
      </c>
      <c r="R164" t="str">
        <f t="shared" si="12"/>
        <v/>
      </c>
      <c r="S164" t="str">
        <f t="shared" si="12"/>
        <v/>
      </c>
      <c r="T164" t="str">
        <f t="shared" si="12"/>
        <v/>
      </c>
      <c r="U164" t="str">
        <f t="shared" si="12"/>
        <v/>
      </c>
    </row>
    <row r="165" spans="1:21" x14ac:dyDescent="0.45">
      <c r="A165" t="str">
        <f t="shared" si="12"/>
        <v/>
      </c>
      <c r="B165" t="str">
        <f t="shared" si="12"/>
        <v/>
      </c>
      <c r="C165" t="str">
        <f t="shared" si="12"/>
        <v/>
      </c>
      <c r="D165" t="str">
        <f t="shared" si="12"/>
        <v/>
      </c>
      <c r="E165" t="str">
        <f t="shared" si="12"/>
        <v/>
      </c>
      <c r="F165" t="str">
        <f t="shared" si="12"/>
        <v/>
      </c>
      <c r="G165" t="str">
        <f t="shared" si="12"/>
        <v/>
      </c>
      <c r="H165" t="str">
        <f t="shared" si="12"/>
        <v/>
      </c>
      <c r="I165" t="str">
        <f t="shared" si="12"/>
        <v/>
      </c>
      <c r="J165" t="str">
        <f t="shared" si="12"/>
        <v/>
      </c>
      <c r="K165" t="str">
        <f t="shared" si="12"/>
        <v/>
      </c>
      <c r="L165" t="str">
        <f t="shared" si="12"/>
        <v/>
      </c>
      <c r="M165" t="str">
        <f t="shared" si="12"/>
        <v/>
      </c>
      <c r="N165" t="str">
        <f t="shared" si="12"/>
        <v/>
      </c>
      <c r="O165" t="str">
        <f t="shared" si="12"/>
        <v/>
      </c>
      <c r="P165" t="str">
        <f t="shared" si="12"/>
        <v/>
      </c>
      <c r="Q165" t="str">
        <f t="shared" si="12"/>
        <v/>
      </c>
      <c r="R165" t="str">
        <f t="shared" si="12"/>
        <v/>
      </c>
      <c r="S165" t="str">
        <f t="shared" si="12"/>
        <v/>
      </c>
      <c r="T165" t="str">
        <f t="shared" si="12"/>
        <v/>
      </c>
      <c r="U165" t="str">
        <f t="shared" si="12"/>
        <v/>
      </c>
    </row>
    <row r="166" spans="1:21" x14ac:dyDescent="0.45">
      <c r="A166" t="str">
        <f t="shared" si="12"/>
        <v/>
      </c>
      <c r="B166" t="str">
        <f t="shared" si="12"/>
        <v/>
      </c>
      <c r="C166" t="str">
        <f t="shared" si="12"/>
        <v/>
      </c>
      <c r="D166" t="str">
        <f t="shared" si="12"/>
        <v/>
      </c>
      <c r="E166" t="str">
        <f t="shared" si="12"/>
        <v/>
      </c>
      <c r="F166" t="str">
        <f t="shared" si="12"/>
        <v/>
      </c>
      <c r="G166" t="str">
        <f t="shared" si="12"/>
        <v/>
      </c>
      <c r="H166" t="str">
        <f t="shared" si="12"/>
        <v/>
      </c>
      <c r="I166" t="str">
        <f t="shared" si="12"/>
        <v/>
      </c>
      <c r="J166" t="str">
        <f t="shared" si="12"/>
        <v/>
      </c>
      <c r="K166" t="str">
        <f t="shared" si="12"/>
        <v/>
      </c>
      <c r="L166" t="str">
        <f t="shared" si="12"/>
        <v/>
      </c>
      <c r="M166" t="str">
        <f t="shared" si="12"/>
        <v/>
      </c>
      <c r="N166" t="str">
        <f t="shared" si="12"/>
        <v/>
      </c>
      <c r="O166" t="str">
        <f t="shared" si="12"/>
        <v/>
      </c>
      <c r="P166" t="str">
        <f t="shared" si="12"/>
        <v/>
      </c>
      <c r="Q166" t="str">
        <f t="shared" si="12"/>
        <v/>
      </c>
      <c r="R166" t="str">
        <f t="shared" si="12"/>
        <v/>
      </c>
      <c r="S166" t="str">
        <f t="shared" si="12"/>
        <v/>
      </c>
      <c r="T166" t="str">
        <f t="shared" si="12"/>
        <v/>
      </c>
      <c r="U166" t="str">
        <f t="shared" si="12"/>
        <v/>
      </c>
    </row>
    <row r="167" spans="1:21" x14ac:dyDescent="0.45">
      <c r="A167" t="str">
        <f t="shared" si="12"/>
        <v/>
      </c>
      <c r="B167" t="str">
        <f t="shared" si="12"/>
        <v/>
      </c>
      <c r="C167" t="str">
        <f t="shared" si="12"/>
        <v/>
      </c>
      <c r="D167" t="str">
        <f t="shared" ref="D167:U167" si="13">IF(D69="","",D69)</f>
        <v/>
      </c>
      <c r="E167" t="str">
        <f t="shared" si="13"/>
        <v/>
      </c>
      <c r="F167" t="str">
        <f t="shared" si="13"/>
        <v/>
      </c>
      <c r="G167" t="str">
        <f t="shared" si="13"/>
        <v/>
      </c>
      <c r="H167" t="str">
        <f t="shared" si="13"/>
        <v/>
      </c>
      <c r="I167" t="str">
        <f t="shared" si="13"/>
        <v/>
      </c>
      <c r="J167" t="str">
        <f t="shared" si="13"/>
        <v/>
      </c>
      <c r="K167" t="str">
        <f t="shared" si="13"/>
        <v/>
      </c>
      <c r="L167" t="str">
        <f t="shared" si="13"/>
        <v/>
      </c>
      <c r="M167" t="str">
        <f t="shared" si="13"/>
        <v/>
      </c>
      <c r="N167" t="str">
        <f t="shared" si="13"/>
        <v/>
      </c>
      <c r="O167" t="str">
        <f t="shared" si="13"/>
        <v/>
      </c>
      <c r="P167" t="str">
        <f t="shared" si="13"/>
        <v/>
      </c>
      <c r="Q167" t="str">
        <f t="shared" si="13"/>
        <v/>
      </c>
      <c r="R167" t="str">
        <f t="shared" si="13"/>
        <v/>
      </c>
      <c r="S167" t="str">
        <f t="shared" si="13"/>
        <v/>
      </c>
      <c r="T167" t="str">
        <f t="shared" si="13"/>
        <v/>
      </c>
      <c r="U167" t="str">
        <f t="shared" si="13"/>
        <v/>
      </c>
    </row>
    <row r="168" spans="1:21" x14ac:dyDescent="0.45">
      <c r="A168" t="str">
        <f t="shared" ref="A168:U180" si="14">IF(A70="","",A70)</f>
        <v/>
      </c>
      <c r="B168" t="str">
        <f t="shared" si="14"/>
        <v/>
      </c>
      <c r="C168" t="str">
        <f t="shared" si="14"/>
        <v/>
      </c>
      <c r="D168" t="str">
        <f t="shared" si="14"/>
        <v/>
      </c>
      <c r="E168" t="str">
        <f t="shared" si="14"/>
        <v/>
      </c>
      <c r="F168" t="str">
        <f t="shared" si="14"/>
        <v/>
      </c>
      <c r="G168" t="str">
        <f t="shared" si="14"/>
        <v/>
      </c>
      <c r="H168" t="str">
        <f t="shared" si="14"/>
        <v/>
      </c>
      <c r="I168" t="str">
        <f t="shared" si="14"/>
        <v/>
      </c>
      <c r="J168" t="str">
        <f t="shared" si="14"/>
        <v/>
      </c>
      <c r="K168" t="str">
        <f t="shared" si="14"/>
        <v/>
      </c>
      <c r="L168" t="str">
        <f t="shared" si="14"/>
        <v/>
      </c>
      <c r="M168" t="str">
        <f t="shared" si="14"/>
        <v/>
      </c>
      <c r="N168" t="str">
        <f t="shared" si="14"/>
        <v/>
      </c>
      <c r="O168" t="str">
        <f t="shared" si="14"/>
        <v/>
      </c>
      <c r="P168" t="str">
        <f t="shared" si="14"/>
        <v/>
      </c>
      <c r="Q168" t="str">
        <f t="shared" si="14"/>
        <v/>
      </c>
      <c r="R168" t="str">
        <f t="shared" si="14"/>
        <v/>
      </c>
      <c r="S168" t="str">
        <f t="shared" si="14"/>
        <v/>
      </c>
      <c r="T168" t="str">
        <f t="shared" si="14"/>
        <v/>
      </c>
      <c r="U168" t="str">
        <f t="shared" si="14"/>
        <v/>
      </c>
    </row>
    <row r="169" spans="1:21" x14ac:dyDescent="0.45">
      <c r="A169" t="str">
        <f t="shared" si="14"/>
        <v/>
      </c>
      <c r="B169" t="str">
        <f t="shared" si="14"/>
        <v/>
      </c>
      <c r="C169" t="str">
        <f t="shared" si="14"/>
        <v/>
      </c>
      <c r="D169" t="str">
        <f t="shared" si="14"/>
        <v/>
      </c>
      <c r="E169" t="str">
        <f t="shared" si="14"/>
        <v/>
      </c>
      <c r="F169" t="str">
        <f t="shared" si="14"/>
        <v/>
      </c>
      <c r="G169" t="str">
        <f t="shared" si="14"/>
        <v/>
      </c>
      <c r="H169" t="str">
        <f t="shared" si="14"/>
        <v/>
      </c>
      <c r="I169" t="str">
        <f t="shared" si="14"/>
        <v/>
      </c>
      <c r="J169" t="str">
        <f t="shared" si="14"/>
        <v/>
      </c>
      <c r="K169" t="str">
        <f t="shared" si="14"/>
        <v/>
      </c>
      <c r="L169" t="str">
        <f t="shared" si="14"/>
        <v/>
      </c>
      <c r="M169" t="str">
        <f t="shared" si="14"/>
        <v/>
      </c>
      <c r="N169" t="str">
        <f t="shared" si="14"/>
        <v/>
      </c>
      <c r="O169" t="str">
        <f t="shared" si="14"/>
        <v/>
      </c>
      <c r="P169" t="str">
        <f t="shared" si="14"/>
        <v/>
      </c>
      <c r="Q169" t="str">
        <f t="shared" si="14"/>
        <v/>
      </c>
      <c r="R169" t="str">
        <f t="shared" si="14"/>
        <v/>
      </c>
      <c r="S169" t="str">
        <f t="shared" si="14"/>
        <v/>
      </c>
      <c r="T169" t="str">
        <f t="shared" si="14"/>
        <v/>
      </c>
      <c r="U169" t="str">
        <f t="shared" si="14"/>
        <v/>
      </c>
    </row>
    <row r="170" spans="1:21" x14ac:dyDescent="0.45">
      <c r="A170" t="str">
        <f t="shared" si="14"/>
        <v/>
      </c>
      <c r="B170" t="str">
        <f t="shared" si="14"/>
        <v/>
      </c>
      <c r="C170" t="str">
        <f t="shared" si="14"/>
        <v/>
      </c>
      <c r="D170" t="str">
        <f t="shared" si="14"/>
        <v/>
      </c>
      <c r="E170" t="str">
        <f t="shared" si="14"/>
        <v/>
      </c>
      <c r="F170" t="str">
        <f t="shared" si="14"/>
        <v/>
      </c>
      <c r="G170" t="str">
        <f t="shared" si="14"/>
        <v/>
      </c>
      <c r="H170" t="str">
        <f t="shared" si="14"/>
        <v/>
      </c>
      <c r="I170" t="str">
        <f t="shared" si="14"/>
        <v/>
      </c>
      <c r="J170" t="str">
        <f t="shared" si="14"/>
        <v/>
      </c>
      <c r="K170" t="str">
        <f t="shared" si="14"/>
        <v/>
      </c>
      <c r="L170" t="str">
        <f t="shared" si="14"/>
        <v/>
      </c>
      <c r="M170" t="str">
        <f t="shared" si="14"/>
        <v/>
      </c>
      <c r="N170" t="str">
        <f t="shared" si="14"/>
        <v/>
      </c>
      <c r="O170" t="str">
        <f t="shared" si="14"/>
        <v/>
      </c>
      <c r="P170" t="str">
        <f t="shared" si="14"/>
        <v/>
      </c>
      <c r="Q170" t="str">
        <f t="shared" si="14"/>
        <v/>
      </c>
      <c r="R170" t="str">
        <f t="shared" si="14"/>
        <v/>
      </c>
      <c r="S170" t="str">
        <f t="shared" si="14"/>
        <v/>
      </c>
      <c r="T170" t="str">
        <f t="shared" si="14"/>
        <v/>
      </c>
      <c r="U170" t="str">
        <f t="shared" si="14"/>
        <v/>
      </c>
    </row>
    <row r="171" spans="1:21" x14ac:dyDescent="0.45">
      <c r="A171" t="str">
        <f t="shared" si="14"/>
        <v/>
      </c>
      <c r="B171" t="str">
        <f t="shared" si="14"/>
        <v/>
      </c>
      <c r="C171" t="str">
        <f t="shared" si="14"/>
        <v/>
      </c>
      <c r="D171" t="str">
        <f t="shared" si="14"/>
        <v/>
      </c>
      <c r="E171" t="str">
        <f t="shared" si="14"/>
        <v/>
      </c>
      <c r="F171" t="str">
        <f t="shared" si="14"/>
        <v/>
      </c>
      <c r="G171" t="str">
        <f t="shared" si="14"/>
        <v/>
      </c>
      <c r="H171" t="str">
        <f t="shared" si="14"/>
        <v/>
      </c>
      <c r="I171" t="str">
        <f t="shared" si="14"/>
        <v/>
      </c>
      <c r="J171" t="str">
        <f t="shared" si="14"/>
        <v/>
      </c>
      <c r="K171" t="str">
        <f t="shared" si="14"/>
        <v/>
      </c>
      <c r="L171" t="str">
        <f t="shared" si="14"/>
        <v/>
      </c>
      <c r="M171" t="str">
        <f t="shared" si="14"/>
        <v/>
      </c>
      <c r="N171" t="str">
        <f t="shared" si="14"/>
        <v/>
      </c>
      <c r="O171" t="str">
        <f t="shared" si="14"/>
        <v/>
      </c>
      <c r="P171" t="str">
        <f t="shared" si="14"/>
        <v/>
      </c>
      <c r="Q171" t="str">
        <f t="shared" si="14"/>
        <v/>
      </c>
      <c r="R171" t="str">
        <f t="shared" si="14"/>
        <v/>
      </c>
      <c r="S171" t="str">
        <f t="shared" si="14"/>
        <v/>
      </c>
      <c r="T171" t="str">
        <f t="shared" si="14"/>
        <v/>
      </c>
      <c r="U171" t="str">
        <f t="shared" si="14"/>
        <v/>
      </c>
    </row>
    <row r="172" spans="1:21" x14ac:dyDescent="0.45">
      <c r="A172" t="str">
        <f t="shared" si="14"/>
        <v/>
      </c>
      <c r="B172" t="str">
        <f t="shared" si="14"/>
        <v/>
      </c>
      <c r="C172" t="str">
        <f t="shared" si="14"/>
        <v/>
      </c>
      <c r="D172" t="str">
        <f t="shared" si="14"/>
        <v/>
      </c>
      <c r="E172" t="str">
        <f t="shared" si="14"/>
        <v/>
      </c>
      <c r="F172" t="str">
        <f t="shared" si="14"/>
        <v/>
      </c>
      <c r="G172" t="str">
        <f t="shared" si="14"/>
        <v/>
      </c>
      <c r="H172" t="str">
        <f t="shared" si="14"/>
        <v/>
      </c>
      <c r="I172" t="str">
        <f t="shared" si="14"/>
        <v/>
      </c>
      <c r="J172" t="str">
        <f t="shared" si="14"/>
        <v/>
      </c>
      <c r="K172" t="str">
        <f t="shared" si="14"/>
        <v/>
      </c>
      <c r="L172" t="str">
        <f t="shared" si="14"/>
        <v/>
      </c>
      <c r="M172" t="str">
        <f t="shared" si="14"/>
        <v/>
      </c>
      <c r="N172" t="str">
        <f t="shared" si="14"/>
        <v/>
      </c>
      <c r="O172" t="str">
        <f t="shared" si="14"/>
        <v/>
      </c>
      <c r="P172" t="str">
        <f t="shared" si="14"/>
        <v/>
      </c>
      <c r="Q172" t="str">
        <f t="shared" si="14"/>
        <v/>
      </c>
      <c r="R172" t="str">
        <f t="shared" si="14"/>
        <v/>
      </c>
      <c r="S172" t="str">
        <f t="shared" si="14"/>
        <v/>
      </c>
      <c r="T172" t="str">
        <f t="shared" si="14"/>
        <v/>
      </c>
      <c r="U172" t="str">
        <f t="shared" si="14"/>
        <v/>
      </c>
    </row>
    <row r="173" spans="1:21" x14ac:dyDescent="0.45">
      <c r="A173" t="str">
        <f t="shared" si="14"/>
        <v/>
      </c>
      <c r="B173" t="str">
        <f t="shared" si="14"/>
        <v/>
      </c>
      <c r="C173" t="str">
        <f t="shared" si="14"/>
        <v/>
      </c>
      <c r="D173" t="str">
        <f t="shared" si="14"/>
        <v/>
      </c>
      <c r="E173" t="str">
        <f t="shared" si="14"/>
        <v/>
      </c>
      <c r="F173" t="str">
        <f t="shared" si="14"/>
        <v/>
      </c>
      <c r="G173" t="str">
        <f t="shared" si="14"/>
        <v/>
      </c>
      <c r="H173" t="str">
        <f t="shared" si="14"/>
        <v/>
      </c>
      <c r="I173" t="str">
        <f t="shared" si="14"/>
        <v/>
      </c>
      <c r="J173" t="str">
        <f t="shared" si="14"/>
        <v/>
      </c>
      <c r="K173" t="str">
        <f t="shared" si="14"/>
        <v/>
      </c>
      <c r="L173" t="str">
        <f t="shared" si="14"/>
        <v/>
      </c>
      <c r="M173" t="str">
        <f t="shared" si="14"/>
        <v/>
      </c>
      <c r="N173" t="str">
        <f t="shared" si="14"/>
        <v/>
      </c>
      <c r="O173" t="str">
        <f t="shared" si="14"/>
        <v/>
      </c>
      <c r="P173" t="str">
        <f t="shared" si="14"/>
        <v/>
      </c>
      <c r="Q173" t="str">
        <f t="shared" si="14"/>
        <v/>
      </c>
      <c r="R173" t="str">
        <f t="shared" si="14"/>
        <v/>
      </c>
      <c r="S173" t="str">
        <f t="shared" si="14"/>
        <v/>
      </c>
      <c r="T173" t="str">
        <f t="shared" si="14"/>
        <v/>
      </c>
      <c r="U173" t="str">
        <f t="shared" si="14"/>
        <v/>
      </c>
    </row>
    <row r="174" spans="1:21" x14ac:dyDescent="0.45">
      <c r="A174" t="str">
        <f t="shared" si="14"/>
        <v/>
      </c>
      <c r="B174" t="str">
        <f t="shared" si="14"/>
        <v/>
      </c>
      <c r="C174" t="str">
        <f t="shared" si="14"/>
        <v/>
      </c>
      <c r="D174" t="str">
        <f t="shared" si="14"/>
        <v/>
      </c>
      <c r="E174" t="str">
        <f t="shared" si="14"/>
        <v/>
      </c>
      <c r="F174" t="str">
        <f t="shared" si="14"/>
        <v/>
      </c>
      <c r="G174" t="str">
        <f t="shared" si="14"/>
        <v/>
      </c>
      <c r="H174" t="str">
        <f t="shared" si="14"/>
        <v/>
      </c>
      <c r="I174" t="str">
        <f t="shared" si="14"/>
        <v/>
      </c>
      <c r="J174" t="str">
        <f t="shared" si="14"/>
        <v/>
      </c>
      <c r="K174" t="str">
        <f t="shared" si="14"/>
        <v/>
      </c>
      <c r="L174" t="str">
        <f t="shared" si="14"/>
        <v/>
      </c>
      <c r="M174" t="str">
        <f t="shared" si="14"/>
        <v/>
      </c>
      <c r="N174" t="str">
        <f t="shared" si="14"/>
        <v/>
      </c>
      <c r="O174" t="str">
        <f t="shared" si="14"/>
        <v/>
      </c>
      <c r="P174" t="str">
        <f t="shared" si="14"/>
        <v/>
      </c>
      <c r="Q174" t="str">
        <f t="shared" si="14"/>
        <v/>
      </c>
      <c r="R174" t="str">
        <f t="shared" si="14"/>
        <v/>
      </c>
      <c r="S174" t="str">
        <f t="shared" si="14"/>
        <v/>
      </c>
      <c r="T174" t="str">
        <f t="shared" si="14"/>
        <v/>
      </c>
      <c r="U174" t="str">
        <f t="shared" si="14"/>
        <v/>
      </c>
    </row>
    <row r="175" spans="1:21" x14ac:dyDescent="0.45">
      <c r="A175" t="str">
        <f t="shared" si="14"/>
        <v/>
      </c>
      <c r="B175" t="str">
        <f t="shared" si="14"/>
        <v/>
      </c>
      <c r="C175" t="str">
        <f t="shared" si="14"/>
        <v/>
      </c>
      <c r="D175" t="str">
        <f t="shared" si="14"/>
        <v/>
      </c>
      <c r="E175" t="str">
        <f t="shared" si="14"/>
        <v/>
      </c>
      <c r="F175" t="str">
        <f t="shared" si="14"/>
        <v/>
      </c>
      <c r="G175" t="str">
        <f t="shared" si="14"/>
        <v/>
      </c>
      <c r="H175" t="str">
        <f t="shared" si="14"/>
        <v/>
      </c>
      <c r="I175" t="str">
        <f t="shared" si="14"/>
        <v/>
      </c>
      <c r="J175" t="str">
        <f t="shared" si="14"/>
        <v/>
      </c>
      <c r="K175" t="str">
        <f t="shared" si="14"/>
        <v/>
      </c>
      <c r="L175" t="str">
        <f t="shared" si="14"/>
        <v/>
      </c>
      <c r="M175" t="str">
        <f t="shared" si="14"/>
        <v/>
      </c>
      <c r="N175" t="str">
        <f t="shared" si="14"/>
        <v/>
      </c>
      <c r="O175" t="str">
        <f t="shared" si="14"/>
        <v/>
      </c>
      <c r="P175" t="str">
        <f t="shared" si="14"/>
        <v/>
      </c>
      <c r="Q175" t="str">
        <f t="shared" si="14"/>
        <v/>
      </c>
      <c r="R175" t="str">
        <f t="shared" si="14"/>
        <v/>
      </c>
      <c r="S175" t="str">
        <f t="shared" si="14"/>
        <v/>
      </c>
      <c r="T175" t="str">
        <f t="shared" si="14"/>
        <v/>
      </c>
      <c r="U175" t="str">
        <f t="shared" si="14"/>
        <v/>
      </c>
    </row>
    <row r="176" spans="1:21" x14ac:dyDescent="0.45">
      <c r="A176" t="str">
        <f t="shared" si="14"/>
        <v/>
      </c>
      <c r="B176" t="str">
        <f t="shared" si="14"/>
        <v/>
      </c>
      <c r="C176" t="str">
        <f t="shared" si="14"/>
        <v/>
      </c>
      <c r="D176" t="str">
        <f t="shared" si="14"/>
        <v/>
      </c>
      <c r="E176" t="str">
        <f t="shared" si="14"/>
        <v/>
      </c>
      <c r="F176" t="str">
        <f t="shared" si="14"/>
        <v/>
      </c>
      <c r="G176" t="str">
        <f t="shared" si="14"/>
        <v/>
      </c>
      <c r="H176" t="str">
        <f t="shared" si="14"/>
        <v/>
      </c>
      <c r="I176" t="str">
        <f t="shared" si="14"/>
        <v/>
      </c>
      <c r="J176" t="str">
        <f t="shared" si="14"/>
        <v/>
      </c>
      <c r="K176" t="str">
        <f t="shared" si="14"/>
        <v/>
      </c>
      <c r="L176" t="str">
        <f t="shared" si="14"/>
        <v/>
      </c>
      <c r="M176" t="str">
        <f t="shared" si="14"/>
        <v/>
      </c>
      <c r="N176" t="str">
        <f t="shared" si="14"/>
        <v/>
      </c>
      <c r="O176" t="str">
        <f t="shared" si="14"/>
        <v/>
      </c>
      <c r="P176" t="str">
        <f t="shared" si="14"/>
        <v/>
      </c>
      <c r="Q176" t="str">
        <f t="shared" si="14"/>
        <v/>
      </c>
      <c r="R176" t="str">
        <f t="shared" si="14"/>
        <v/>
      </c>
      <c r="S176" t="str">
        <f t="shared" si="14"/>
        <v/>
      </c>
      <c r="T176" t="str">
        <f t="shared" si="14"/>
        <v/>
      </c>
      <c r="U176" t="str">
        <f t="shared" si="14"/>
        <v/>
      </c>
    </row>
    <row r="177" spans="1:21" x14ac:dyDescent="0.45">
      <c r="A177" t="str">
        <f t="shared" si="14"/>
        <v/>
      </c>
      <c r="B177" t="str">
        <f t="shared" si="14"/>
        <v/>
      </c>
      <c r="C177" t="str">
        <f t="shared" si="14"/>
        <v/>
      </c>
      <c r="D177" t="str">
        <f t="shared" si="14"/>
        <v/>
      </c>
      <c r="E177" t="str">
        <f t="shared" si="14"/>
        <v/>
      </c>
      <c r="F177" t="str">
        <f t="shared" si="14"/>
        <v/>
      </c>
      <c r="G177" t="str">
        <f t="shared" si="14"/>
        <v/>
      </c>
      <c r="H177" t="str">
        <f t="shared" si="14"/>
        <v/>
      </c>
      <c r="I177" t="str">
        <f t="shared" si="14"/>
        <v/>
      </c>
      <c r="J177" t="str">
        <f t="shared" si="14"/>
        <v/>
      </c>
      <c r="K177" t="str">
        <f t="shared" si="14"/>
        <v/>
      </c>
      <c r="L177" t="str">
        <f t="shared" si="14"/>
        <v/>
      </c>
      <c r="M177" t="str">
        <f t="shared" si="14"/>
        <v/>
      </c>
      <c r="N177" t="str">
        <f t="shared" si="14"/>
        <v/>
      </c>
      <c r="O177" t="str">
        <f t="shared" si="14"/>
        <v/>
      </c>
      <c r="P177" t="str">
        <f t="shared" si="14"/>
        <v/>
      </c>
      <c r="Q177" t="str">
        <f t="shared" si="14"/>
        <v/>
      </c>
      <c r="R177" t="str">
        <f t="shared" si="14"/>
        <v/>
      </c>
      <c r="S177" t="str">
        <f t="shared" si="14"/>
        <v/>
      </c>
      <c r="T177" t="str">
        <f t="shared" si="14"/>
        <v/>
      </c>
      <c r="U177" t="str">
        <f t="shared" si="14"/>
        <v/>
      </c>
    </row>
    <row r="178" spans="1:21" x14ac:dyDescent="0.45">
      <c r="A178" t="str">
        <f t="shared" si="14"/>
        <v/>
      </c>
      <c r="B178" t="str">
        <f t="shared" si="14"/>
        <v/>
      </c>
      <c r="C178" t="str">
        <f t="shared" si="14"/>
        <v/>
      </c>
      <c r="D178" t="str">
        <f t="shared" si="14"/>
        <v/>
      </c>
      <c r="E178" t="str">
        <f t="shared" si="14"/>
        <v/>
      </c>
      <c r="F178" t="str">
        <f t="shared" si="14"/>
        <v/>
      </c>
      <c r="G178" t="str">
        <f t="shared" si="14"/>
        <v/>
      </c>
      <c r="H178" t="str">
        <f t="shared" si="14"/>
        <v/>
      </c>
      <c r="I178" t="str">
        <f t="shared" si="14"/>
        <v/>
      </c>
      <c r="J178" t="str">
        <f t="shared" si="14"/>
        <v/>
      </c>
      <c r="K178" t="str">
        <f t="shared" si="14"/>
        <v/>
      </c>
      <c r="L178" t="str">
        <f t="shared" si="14"/>
        <v/>
      </c>
      <c r="M178" t="str">
        <f t="shared" si="14"/>
        <v/>
      </c>
      <c r="N178" t="str">
        <f t="shared" si="14"/>
        <v/>
      </c>
      <c r="O178" t="str">
        <f t="shared" si="14"/>
        <v/>
      </c>
      <c r="P178" t="str">
        <f t="shared" si="14"/>
        <v/>
      </c>
      <c r="Q178" t="str">
        <f t="shared" si="14"/>
        <v/>
      </c>
      <c r="R178" t="str">
        <f t="shared" si="14"/>
        <v/>
      </c>
      <c r="S178" t="str">
        <f t="shared" si="14"/>
        <v/>
      </c>
      <c r="T178" t="str">
        <f t="shared" si="14"/>
        <v/>
      </c>
      <c r="U178" t="str">
        <f t="shared" si="14"/>
        <v/>
      </c>
    </row>
    <row r="179" spans="1:21" x14ac:dyDescent="0.45">
      <c r="A179" t="str">
        <f t="shared" si="14"/>
        <v/>
      </c>
      <c r="B179" t="str">
        <f t="shared" si="14"/>
        <v/>
      </c>
      <c r="C179" t="str">
        <f t="shared" si="14"/>
        <v/>
      </c>
      <c r="D179" t="str">
        <f t="shared" si="14"/>
        <v/>
      </c>
      <c r="E179" t="str">
        <f t="shared" si="14"/>
        <v/>
      </c>
      <c r="F179" t="str">
        <f t="shared" si="14"/>
        <v/>
      </c>
      <c r="G179" t="str">
        <f t="shared" si="14"/>
        <v/>
      </c>
      <c r="H179" t="str">
        <f t="shared" si="14"/>
        <v/>
      </c>
      <c r="I179" t="str">
        <f t="shared" si="14"/>
        <v/>
      </c>
      <c r="J179" t="str">
        <f t="shared" si="14"/>
        <v/>
      </c>
      <c r="K179" t="str">
        <f t="shared" si="14"/>
        <v/>
      </c>
      <c r="L179" t="str">
        <f t="shared" si="14"/>
        <v/>
      </c>
      <c r="M179" t="str">
        <f t="shared" si="14"/>
        <v/>
      </c>
      <c r="N179" t="str">
        <f t="shared" si="14"/>
        <v/>
      </c>
      <c r="O179" t="str">
        <f t="shared" si="14"/>
        <v/>
      </c>
      <c r="P179" t="str">
        <f t="shared" si="14"/>
        <v/>
      </c>
      <c r="Q179" t="str">
        <f t="shared" si="14"/>
        <v/>
      </c>
      <c r="R179" t="str">
        <f t="shared" si="14"/>
        <v/>
      </c>
      <c r="S179" t="str">
        <f t="shared" si="14"/>
        <v/>
      </c>
      <c r="T179" t="str">
        <f t="shared" si="14"/>
        <v/>
      </c>
      <c r="U179" t="str">
        <f t="shared" si="14"/>
        <v/>
      </c>
    </row>
    <row r="180" spans="1:21" x14ac:dyDescent="0.45">
      <c r="A180" t="str">
        <f t="shared" si="14"/>
        <v/>
      </c>
      <c r="B180" t="str">
        <f t="shared" si="14"/>
        <v/>
      </c>
      <c r="C180" t="str">
        <f t="shared" si="14"/>
        <v/>
      </c>
      <c r="D180" t="str">
        <f t="shared" ref="D180:U180" si="15">IF(D82="","",D82)</f>
        <v/>
      </c>
      <c r="E180" t="str">
        <f t="shared" si="15"/>
        <v/>
      </c>
      <c r="F180" t="str">
        <f t="shared" si="15"/>
        <v/>
      </c>
      <c r="G180" t="str">
        <f t="shared" si="15"/>
        <v/>
      </c>
      <c r="H180" t="str">
        <f t="shared" si="15"/>
        <v/>
      </c>
      <c r="I180" t="str">
        <f t="shared" si="15"/>
        <v/>
      </c>
      <c r="J180" t="str">
        <f t="shared" si="15"/>
        <v/>
      </c>
      <c r="K180" t="str">
        <f t="shared" si="15"/>
        <v/>
      </c>
      <c r="L180" t="str">
        <f t="shared" si="15"/>
        <v/>
      </c>
      <c r="M180" t="str">
        <f t="shared" si="15"/>
        <v/>
      </c>
      <c r="N180" t="str">
        <f t="shared" si="15"/>
        <v/>
      </c>
      <c r="O180" t="str">
        <f t="shared" si="15"/>
        <v/>
      </c>
      <c r="P180" t="str">
        <f t="shared" si="15"/>
        <v/>
      </c>
      <c r="Q180" t="str">
        <f t="shared" si="15"/>
        <v/>
      </c>
      <c r="R180" t="str">
        <f t="shared" si="15"/>
        <v/>
      </c>
      <c r="S180" t="str">
        <f t="shared" si="15"/>
        <v/>
      </c>
      <c r="T180" t="str">
        <f t="shared" si="15"/>
        <v/>
      </c>
      <c r="U180" t="str">
        <f t="shared" si="15"/>
        <v/>
      </c>
    </row>
    <row r="181" spans="1:21" x14ac:dyDescent="0.45">
      <c r="A181" t="str">
        <f t="shared" ref="A181:U188" si="16">IF(A83="","",A83)</f>
        <v/>
      </c>
      <c r="B181" t="str">
        <f t="shared" si="16"/>
        <v/>
      </c>
      <c r="C181" t="str">
        <f t="shared" si="16"/>
        <v/>
      </c>
      <c r="D181" t="str">
        <f t="shared" si="16"/>
        <v/>
      </c>
      <c r="E181" t="str">
        <f t="shared" si="16"/>
        <v/>
      </c>
      <c r="F181" t="str">
        <f t="shared" si="16"/>
        <v/>
      </c>
      <c r="G181" t="str">
        <f t="shared" si="16"/>
        <v/>
      </c>
      <c r="H181" t="str">
        <f t="shared" si="16"/>
        <v/>
      </c>
      <c r="I181" t="str">
        <f t="shared" si="16"/>
        <v/>
      </c>
      <c r="J181" t="str">
        <f t="shared" si="16"/>
        <v/>
      </c>
      <c r="K181" t="str">
        <f t="shared" si="16"/>
        <v/>
      </c>
      <c r="L181" t="str">
        <f t="shared" si="16"/>
        <v/>
      </c>
      <c r="M181" t="str">
        <f t="shared" si="16"/>
        <v/>
      </c>
      <c r="N181" t="str">
        <f t="shared" si="16"/>
        <v/>
      </c>
      <c r="O181" t="str">
        <f t="shared" si="16"/>
        <v/>
      </c>
      <c r="P181" t="str">
        <f t="shared" si="16"/>
        <v/>
      </c>
      <c r="Q181" t="str">
        <f t="shared" si="16"/>
        <v/>
      </c>
      <c r="R181" t="str">
        <f t="shared" si="16"/>
        <v/>
      </c>
      <c r="S181" t="str">
        <f t="shared" si="16"/>
        <v/>
      </c>
      <c r="T181" t="str">
        <f t="shared" si="16"/>
        <v/>
      </c>
      <c r="U181" t="str">
        <f t="shared" si="16"/>
        <v/>
      </c>
    </row>
    <row r="182" spans="1:21" x14ac:dyDescent="0.45">
      <c r="A182" t="str">
        <f t="shared" si="16"/>
        <v/>
      </c>
      <c r="B182" t="str">
        <f t="shared" si="16"/>
        <v/>
      </c>
      <c r="C182" t="str">
        <f t="shared" si="16"/>
        <v/>
      </c>
      <c r="D182" t="str">
        <f t="shared" si="16"/>
        <v/>
      </c>
      <c r="E182" t="str">
        <f t="shared" si="16"/>
        <v/>
      </c>
      <c r="F182" t="str">
        <f t="shared" si="16"/>
        <v/>
      </c>
      <c r="G182" t="str">
        <f t="shared" si="16"/>
        <v/>
      </c>
      <c r="H182" t="str">
        <f t="shared" si="16"/>
        <v/>
      </c>
      <c r="I182" t="str">
        <f t="shared" si="16"/>
        <v/>
      </c>
      <c r="J182" t="str">
        <f t="shared" si="16"/>
        <v/>
      </c>
      <c r="K182" t="str">
        <f t="shared" si="16"/>
        <v/>
      </c>
      <c r="L182" t="str">
        <f t="shared" si="16"/>
        <v/>
      </c>
      <c r="M182" t="str">
        <f t="shared" si="16"/>
        <v/>
      </c>
      <c r="N182" t="str">
        <f t="shared" si="16"/>
        <v/>
      </c>
      <c r="O182" t="str">
        <f t="shared" si="16"/>
        <v/>
      </c>
      <c r="P182" t="str">
        <f t="shared" si="16"/>
        <v/>
      </c>
      <c r="Q182" t="str">
        <f t="shared" si="16"/>
        <v/>
      </c>
      <c r="R182" t="str">
        <f t="shared" si="16"/>
        <v/>
      </c>
      <c r="S182" t="str">
        <f t="shared" si="16"/>
        <v/>
      </c>
      <c r="T182" t="str">
        <f t="shared" si="16"/>
        <v/>
      </c>
      <c r="U182" t="str">
        <f t="shared" si="16"/>
        <v/>
      </c>
    </row>
    <row r="183" spans="1:21" x14ac:dyDescent="0.45">
      <c r="A183" t="str">
        <f t="shared" si="16"/>
        <v/>
      </c>
      <c r="B183" t="str">
        <f t="shared" si="16"/>
        <v/>
      </c>
      <c r="C183" t="str">
        <f t="shared" si="16"/>
        <v/>
      </c>
      <c r="D183" t="str">
        <f t="shared" si="16"/>
        <v/>
      </c>
      <c r="E183" t="str">
        <f t="shared" si="16"/>
        <v/>
      </c>
      <c r="F183" t="str">
        <f t="shared" si="16"/>
        <v/>
      </c>
      <c r="G183" t="str">
        <f t="shared" si="16"/>
        <v/>
      </c>
      <c r="H183" t="str">
        <f t="shared" si="16"/>
        <v/>
      </c>
      <c r="I183" t="str">
        <f t="shared" si="16"/>
        <v/>
      </c>
      <c r="J183" t="str">
        <f t="shared" si="16"/>
        <v/>
      </c>
      <c r="K183" t="str">
        <f t="shared" si="16"/>
        <v/>
      </c>
      <c r="L183" t="str">
        <f t="shared" si="16"/>
        <v/>
      </c>
      <c r="M183" t="str">
        <f t="shared" si="16"/>
        <v/>
      </c>
      <c r="N183" t="str">
        <f t="shared" si="16"/>
        <v/>
      </c>
      <c r="O183" t="str">
        <f t="shared" si="16"/>
        <v/>
      </c>
      <c r="P183" t="str">
        <f t="shared" si="16"/>
        <v/>
      </c>
      <c r="Q183" t="str">
        <f t="shared" si="16"/>
        <v/>
      </c>
      <c r="R183" t="str">
        <f t="shared" si="16"/>
        <v/>
      </c>
      <c r="S183" t="str">
        <f t="shared" si="16"/>
        <v/>
      </c>
      <c r="T183" t="str">
        <f t="shared" si="16"/>
        <v/>
      </c>
      <c r="U183" t="str">
        <f t="shared" si="16"/>
        <v/>
      </c>
    </row>
    <row r="184" spans="1:21" x14ac:dyDescent="0.45">
      <c r="A184" t="str">
        <f t="shared" si="16"/>
        <v/>
      </c>
      <c r="B184" t="str">
        <f t="shared" si="16"/>
        <v/>
      </c>
      <c r="C184" t="str">
        <f t="shared" si="16"/>
        <v/>
      </c>
      <c r="D184" t="str">
        <f t="shared" si="16"/>
        <v/>
      </c>
      <c r="E184" t="str">
        <f t="shared" si="16"/>
        <v/>
      </c>
      <c r="F184" t="str">
        <f t="shared" si="16"/>
        <v/>
      </c>
      <c r="G184" t="str">
        <f t="shared" si="16"/>
        <v/>
      </c>
      <c r="H184" t="str">
        <f t="shared" si="16"/>
        <v/>
      </c>
      <c r="I184" t="str">
        <f t="shared" si="16"/>
        <v/>
      </c>
      <c r="J184" t="str">
        <f t="shared" si="16"/>
        <v/>
      </c>
      <c r="K184" t="str">
        <f t="shared" si="16"/>
        <v/>
      </c>
      <c r="L184" t="str">
        <f t="shared" si="16"/>
        <v/>
      </c>
      <c r="M184" t="str">
        <f t="shared" si="16"/>
        <v/>
      </c>
      <c r="N184" t="str">
        <f t="shared" si="16"/>
        <v/>
      </c>
      <c r="O184" t="str">
        <f t="shared" si="16"/>
        <v/>
      </c>
      <c r="P184" t="str">
        <f t="shared" si="16"/>
        <v/>
      </c>
      <c r="Q184" t="str">
        <f t="shared" si="16"/>
        <v/>
      </c>
      <c r="R184" t="str">
        <f t="shared" si="16"/>
        <v/>
      </c>
      <c r="S184" t="str">
        <f t="shared" si="16"/>
        <v/>
      </c>
      <c r="T184" t="str">
        <f t="shared" si="16"/>
        <v/>
      </c>
      <c r="U184" t="str">
        <f t="shared" si="16"/>
        <v/>
      </c>
    </row>
    <row r="185" spans="1:21" x14ac:dyDescent="0.45">
      <c r="A185" t="str">
        <f t="shared" si="16"/>
        <v/>
      </c>
      <c r="B185" t="str">
        <f t="shared" si="16"/>
        <v/>
      </c>
      <c r="C185" t="str">
        <f t="shared" si="16"/>
        <v/>
      </c>
      <c r="D185" t="str">
        <f t="shared" si="16"/>
        <v/>
      </c>
      <c r="E185" t="str">
        <f t="shared" si="16"/>
        <v/>
      </c>
      <c r="F185" t="str">
        <f t="shared" si="16"/>
        <v/>
      </c>
      <c r="G185" t="str">
        <f t="shared" si="16"/>
        <v/>
      </c>
      <c r="H185" t="str">
        <f t="shared" si="16"/>
        <v/>
      </c>
      <c r="I185" t="str">
        <f t="shared" si="16"/>
        <v/>
      </c>
      <c r="J185" t="str">
        <f t="shared" si="16"/>
        <v/>
      </c>
      <c r="K185" t="str">
        <f t="shared" si="16"/>
        <v/>
      </c>
      <c r="L185" t="str">
        <f t="shared" si="16"/>
        <v/>
      </c>
      <c r="M185" t="str">
        <f t="shared" si="16"/>
        <v/>
      </c>
      <c r="N185" t="str">
        <f t="shared" si="16"/>
        <v/>
      </c>
      <c r="O185" t="str">
        <f t="shared" si="16"/>
        <v/>
      </c>
      <c r="P185" t="str">
        <f t="shared" si="16"/>
        <v/>
      </c>
      <c r="Q185" t="str">
        <f t="shared" si="16"/>
        <v/>
      </c>
      <c r="R185" t="str">
        <f t="shared" si="16"/>
        <v/>
      </c>
      <c r="S185" t="str">
        <f t="shared" si="16"/>
        <v/>
      </c>
      <c r="T185" t="str">
        <f t="shared" si="16"/>
        <v/>
      </c>
      <c r="U185" t="str">
        <f t="shared" si="16"/>
        <v/>
      </c>
    </row>
    <row r="186" spans="1:21" x14ac:dyDescent="0.45">
      <c r="A186" t="str">
        <f t="shared" si="16"/>
        <v/>
      </c>
      <c r="B186" t="str">
        <f t="shared" si="16"/>
        <v/>
      </c>
      <c r="C186" t="str">
        <f t="shared" si="16"/>
        <v/>
      </c>
      <c r="D186" t="str">
        <f t="shared" si="16"/>
        <v/>
      </c>
      <c r="E186" t="str">
        <f t="shared" si="16"/>
        <v/>
      </c>
      <c r="F186" t="str">
        <f t="shared" si="16"/>
        <v/>
      </c>
      <c r="G186" t="str">
        <f t="shared" si="16"/>
        <v/>
      </c>
      <c r="H186" t="str">
        <f t="shared" si="16"/>
        <v/>
      </c>
      <c r="I186" t="str">
        <f t="shared" si="16"/>
        <v/>
      </c>
      <c r="J186" t="str">
        <f t="shared" si="16"/>
        <v/>
      </c>
      <c r="K186" t="str">
        <f t="shared" si="16"/>
        <v/>
      </c>
      <c r="L186" t="str">
        <f t="shared" si="16"/>
        <v/>
      </c>
      <c r="M186" t="str">
        <f t="shared" si="16"/>
        <v/>
      </c>
      <c r="N186" t="str">
        <f t="shared" si="16"/>
        <v/>
      </c>
      <c r="O186" t="str">
        <f t="shared" si="16"/>
        <v/>
      </c>
      <c r="P186" t="str">
        <f t="shared" si="16"/>
        <v/>
      </c>
      <c r="Q186" t="str">
        <f t="shared" si="16"/>
        <v/>
      </c>
      <c r="R186" t="str">
        <f t="shared" si="16"/>
        <v/>
      </c>
      <c r="S186" t="str">
        <f t="shared" si="16"/>
        <v/>
      </c>
      <c r="T186" t="str">
        <f t="shared" si="16"/>
        <v/>
      </c>
      <c r="U186" t="str">
        <f t="shared" si="16"/>
        <v/>
      </c>
    </row>
    <row r="187" spans="1:21" x14ac:dyDescent="0.45">
      <c r="A187" t="str">
        <f t="shared" si="16"/>
        <v/>
      </c>
      <c r="B187" t="str">
        <f t="shared" si="16"/>
        <v/>
      </c>
      <c r="C187" t="str">
        <f t="shared" si="16"/>
        <v/>
      </c>
      <c r="D187" t="str">
        <f t="shared" si="16"/>
        <v/>
      </c>
      <c r="E187" t="str">
        <f t="shared" si="16"/>
        <v/>
      </c>
      <c r="F187" t="str">
        <f t="shared" si="16"/>
        <v/>
      </c>
      <c r="G187" t="str">
        <f t="shared" si="16"/>
        <v/>
      </c>
      <c r="H187" t="str">
        <f t="shared" si="16"/>
        <v/>
      </c>
      <c r="I187" t="str">
        <f t="shared" si="16"/>
        <v/>
      </c>
      <c r="J187" t="str">
        <f t="shared" si="16"/>
        <v/>
      </c>
      <c r="K187" t="str">
        <f t="shared" si="16"/>
        <v/>
      </c>
      <c r="L187" t="str">
        <f t="shared" si="16"/>
        <v/>
      </c>
      <c r="M187" t="str">
        <f t="shared" si="16"/>
        <v/>
      </c>
      <c r="N187" t="str">
        <f t="shared" si="16"/>
        <v/>
      </c>
      <c r="O187" t="str">
        <f t="shared" si="16"/>
        <v/>
      </c>
      <c r="P187" t="str">
        <f t="shared" si="16"/>
        <v/>
      </c>
      <c r="Q187" t="str">
        <f t="shared" si="16"/>
        <v/>
      </c>
      <c r="R187" t="str">
        <f t="shared" si="16"/>
        <v/>
      </c>
      <c r="S187" t="str">
        <f t="shared" si="16"/>
        <v/>
      </c>
      <c r="T187" t="str">
        <f t="shared" si="16"/>
        <v/>
      </c>
      <c r="U187" t="str">
        <f t="shared" si="16"/>
        <v/>
      </c>
    </row>
    <row r="188" spans="1:21" x14ac:dyDescent="0.45">
      <c r="A188" t="str">
        <f t="shared" si="16"/>
        <v/>
      </c>
      <c r="B188" t="str">
        <f t="shared" si="16"/>
        <v/>
      </c>
      <c r="C188" t="str">
        <f t="shared" si="16"/>
        <v/>
      </c>
      <c r="D188" t="str">
        <f t="shared" si="16"/>
        <v/>
      </c>
      <c r="E188" t="str">
        <f t="shared" si="16"/>
        <v/>
      </c>
      <c r="F188" t="str">
        <f t="shared" si="16"/>
        <v/>
      </c>
      <c r="G188" t="str">
        <f t="shared" si="16"/>
        <v/>
      </c>
      <c r="H188" t="str">
        <f t="shared" si="16"/>
        <v/>
      </c>
      <c r="I188" t="str">
        <f t="shared" si="16"/>
        <v/>
      </c>
      <c r="J188" t="str">
        <f t="shared" si="16"/>
        <v/>
      </c>
      <c r="K188" t="str">
        <f t="shared" si="16"/>
        <v/>
      </c>
      <c r="L188" t="str">
        <f t="shared" si="16"/>
        <v/>
      </c>
      <c r="M188" t="str">
        <f t="shared" si="16"/>
        <v/>
      </c>
      <c r="N188" t="str">
        <f t="shared" si="16"/>
        <v/>
      </c>
      <c r="O188" t="str">
        <f t="shared" si="16"/>
        <v/>
      </c>
      <c r="P188" t="str">
        <f t="shared" si="16"/>
        <v/>
      </c>
      <c r="Q188" t="str">
        <f t="shared" si="16"/>
        <v/>
      </c>
      <c r="R188" t="str">
        <f t="shared" si="16"/>
        <v/>
      </c>
      <c r="S188" t="str">
        <f t="shared" si="16"/>
        <v/>
      </c>
      <c r="T188" t="str">
        <f t="shared" si="16"/>
        <v/>
      </c>
      <c r="U188" t="str">
        <f t="shared" si="16"/>
        <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98B8F-F001-4318-81A8-0E08BB1F718B}">
  <dimension ref="A1:E36"/>
  <sheetViews>
    <sheetView topLeftCell="A9" workbookViewId="0">
      <selection activeCell="B28" sqref="B28"/>
    </sheetView>
  </sheetViews>
  <sheetFormatPr defaultRowHeight="14.25" x14ac:dyDescent="0.45"/>
  <cols>
    <col min="2" max="2" width="47" customWidth="1"/>
    <col min="3" max="3" width="17" customWidth="1"/>
    <col min="4" max="4" width="19" customWidth="1"/>
    <col min="5" max="5" width="17" customWidth="1"/>
  </cols>
  <sheetData>
    <row r="1" spans="1:5" ht="14.65" thickBot="1" x14ac:dyDescent="0.5">
      <c r="A1" s="1"/>
      <c r="B1" s="2" t="s">
        <v>48</v>
      </c>
    </row>
    <row r="2" spans="1:5" ht="14.65" thickBot="1" x14ac:dyDescent="0.5">
      <c r="A2" s="1"/>
      <c r="B2" s="2"/>
      <c r="C2" s="153"/>
      <c r="D2" s="153"/>
      <c r="E2" s="153"/>
    </row>
    <row r="3" spans="1:5" ht="14.65" thickBot="1" x14ac:dyDescent="0.5">
      <c r="A3" s="1"/>
      <c r="B3" s="4" t="s">
        <v>79</v>
      </c>
      <c r="C3" s="55"/>
      <c r="D3" s="5"/>
      <c r="E3" s="5"/>
    </row>
    <row r="4" spans="1:5" ht="14.65" thickBot="1" x14ac:dyDescent="0.5">
      <c r="A4" s="1"/>
      <c r="B4" s="6" t="s">
        <v>14</v>
      </c>
      <c r="C4" s="7"/>
      <c r="D4" s="8"/>
      <c r="E4" s="8"/>
    </row>
    <row r="5" spans="1:5" ht="14.65" thickBot="1" x14ac:dyDescent="0.5">
      <c r="A5" s="1"/>
      <c r="B5" s="6" t="s">
        <v>15</v>
      </c>
      <c r="C5" s="7"/>
      <c r="D5" s="8"/>
      <c r="E5" s="8"/>
    </row>
    <row r="6" spans="1:5" ht="14.65" thickBot="1" x14ac:dyDescent="0.5">
      <c r="A6" s="1"/>
      <c r="B6" s="4" t="s">
        <v>16</v>
      </c>
      <c r="C6" s="7"/>
      <c r="D6" s="8"/>
      <c r="E6" s="8"/>
    </row>
    <row r="7" spans="1:5" ht="14.65" thickBot="1" x14ac:dyDescent="0.5">
      <c r="A7" s="1"/>
      <c r="B7" s="4" t="s">
        <v>17</v>
      </c>
      <c r="C7" s="7"/>
      <c r="D7" s="8"/>
      <c r="E7" s="9"/>
    </row>
    <row r="8" spans="1:5" x14ac:dyDescent="0.45">
      <c r="A8" s="1"/>
      <c r="B8" s="10"/>
      <c r="C8" s="10"/>
      <c r="D8" s="10"/>
      <c r="E8" s="11"/>
    </row>
    <row r="9" spans="1:5" x14ac:dyDescent="0.45">
      <c r="A9" s="1"/>
      <c r="B9" s="10"/>
      <c r="C9" s="10"/>
      <c r="D9" s="10"/>
      <c r="E9" s="11"/>
    </row>
    <row r="10" spans="1:5" ht="14.65" thickBot="1" x14ac:dyDescent="0.5">
      <c r="B10" s="13"/>
    </row>
    <row r="11" spans="1:5" ht="15.75" customHeight="1" thickBot="1" x14ac:dyDescent="0.5">
      <c r="A11" s="14"/>
      <c r="B11" s="15"/>
      <c r="C11" s="16" t="s">
        <v>80</v>
      </c>
      <c r="D11" s="16" t="s">
        <v>80</v>
      </c>
      <c r="E11" s="16" t="s">
        <v>80</v>
      </c>
    </row>
    <row r="12" spans="1:5" ht="28.9" customHeight="1" thickBot="1" x14ac:dyDescent="0.5">
      <c r="B12" s="4" t="s">
        <v>81</v>
      </c>
      <c r="C12" s="20" t="e">
        <f>AVERAGE(C14:C32)</f>
        <v>#DIV/0!</v>
      </c>
      <c r="D12" s="20" t="e">
        <f t="shared" ref="D12:E12" si="0">AVERAGE(D14:D32)</f>
        <v>#DIV/0!</v>
      </c>
      <c r="E12" s="20" t="e">
        <f t="shared" si="0"/>
        <v>#DIV/0!</v>
      </c>
    </row>
    <row r="13" spans="1:5" ht="14.65" thickBot="1" x14ac:dyDescent="0.5">
      <c r="A13" s="19"/>
      <c r="B13" s="56" t="s">
        <v>82</v>
      </c>
      <c r="C13" s="25"/>
      <c r="D13" s="57"/>
      <c r="E13" s="57"/>
    </row>
    <row r="14" spans="1:5" ht="14.65" thickBot="1" x14ac:dyDescent="0.5">
      <c r="A14" s="19" t="s">
        <v>83</v>
      </c>
      <c r="B14" s="31" t="s">
        <v>84</v>
      </c>
      <c r="C14" s="20"/>
      <c r="D14" s="20"/>
      <c r="E14" s="4"/>
    </row>
    <row r="15" spans="1:5" ht="14.65" thickBot="1" x14ac:dyDescent="0.5">
      <c r="A15" s="19" t="s">
        <v>85</v>
      </c>
      <c r="B15" s="31" t="s">
        <v>86</v>
      </c>
      <c r="C15" s="20"/>
      <c r="D15" s="20"/>
      <c r="E15" s="4"/>
    </row>
    <row r="16" spans="1:5" ht="14.65" thickBot="1" x14ac:dyDescent="0.5">
      <c r="A16" s="19" t="s">
        <v>88</v>
      </c>
      <c r="B16" s="31" t="s">
        <v>89</v>
      </c>
      <c r="C16" s="20"/>
      <c r="D16" s="20"/>
      <c r="E16" s="4"/>
    </row>
    <row r="17" spans="1:5" ht="14.65" thickBot="1" x14ac:dyDescent="0.5">
      <c r="A17" s="19" t="s">
        <v>90</v>
      </c>
      <c r="B17" s="31" t="s">
        <v>91</v>
      </c>
      <c r="C17" s="20"/>
      <c r="D17" s="20"/>
      <c r="E17" s="4"/>
    </row>
    <row r="18" spans="1:5" ht="28.9" thickBot="1" x14ac:dyDescent="0.5">
      <c r="A18" s="19"/>
      <c r="B18" s="58" t="s">
        <v>92</v>
      </c>
      <c r="C18" s="25"/>
      <c r="D18" s="25"/>
      <c r="E18" s="24"/>
    </row>
    <row r="19" spans="1:5" ht="14.65" thickBot="1" x14ac:dyDescent="0.5">
      <c r="A19" s="19" t="s">
        <v>94</v>
      </c>
      <c r="B19" s="31" t="s">
        <v>95</v>
      </c>
      <c r="C19" s="20"/>
      <c r="D19" s="20"/>
      <c r="E19" s="4"/>
    </row>
    <row r="20" spans="1:5" ht="14.65" thickBot="1" x14ac:dyDescent="0.5">
      <c r="A20" s="19" t="s">
        <v>96</v>
      </c>
      <c r="B20" s="31" t="s">
        <v>97</v>
      </c>
      <c r="C20" s="20"/>
      <c r="D20" s="20"/>
      <c r="E20" s="4"/>
    </row>
    <row r="21" spans="1:5" ht="14.65" thickBot="1" x14ac:dyDescent="0.5">
      <c r="A21" s="19" t="s">
        <v>99</v>
      </c>
      <c r="B21" s="31" t="s">
        <v>100</v>
      </c>
      <c r="C21" s="20"/>
      <c r="D21" s="20"/>
      <c r="E21" s="4"/>
    </row>
    <row r="22" spans="1:5" ht="14.65" thickBot="1" x14ac:dyDescent="0.5">
      <c r="A22" s="19" t="s">
        <v>101</v>
      </c>
      <c r="B22" s="108" t="s">
        <v>102</v>
      </c>
      <c r="C22" s="20"/>
      <c r="D22" s="20"/>
      <c r="E22" s="4"/>
    </row>
    <row r="23" spans="1:5" ht="14.65" thickBot="1" x14ac:dyDescent="0.5">
      <c r="A23" s="19"/>
      <c r="B23" s="58" t="s">
        <v>82</v>
      </c>
      <c r="C23" s="25"/>
      <c r="D23" s="25"/>
      <c r="E23" s="24"/>
    </row>
    <row r="24" spans="1:5" ht="14.65" thickBot="1" x14ac:dyDescent="0.5">
      <c r="A24" s="19" t="s">
        <v>105</v>
      </c>
      <c r="B24" s="31" t="s">
        <v>106</v>
      </c>
      <c r="C24" s="20"/>
      <c r="D24" s="20"/>
      <c r="E24" s="4"/>
    </row>
    <row r="25" spans="1:5" ht="28.9" thickBot="1" x14ac:dyDescent="0.5">
      <c r="A25" s="19"/>
      <c r="B25" s="56" t="s">
        <v>107</v>
      </c>
      <c r="C25" s="25"/>
      <c r="D25" s="25"/>
      <c r="E25" s="24"/>
    </row>
    <row r="26" spans="1:5" ht="14.65" thickBot="1" x14ac:dyDescent="0.5">
      <c r="A26" s="19" t="s">
        <v>108</v>
      </c>
      <c r="B26" s="31" t="s">
        <v>84</v>
      </c>
      <c r="C26" s="20"/>
      <c r="D26" s="20"/>
      <c r="E26" s="4"/>
    </row>
    <row r="27" spans="1:5" ht="14.65" thickBot="1" x14ac:dyDescent="0.5">
      <c r="A27" s="19" t="s">
        <v>109</v>
      </c>
      <c r="B27" s="109" t="s">
        <v>86</v>
      </c>
      <c r="C27" s="20"/>
      <c r="D27" s="20"/>
      <c r="E27" s="4"/>
    </row>
    <row r="28" spans="1:5" ht="14.65" thickBot="1" x14ac:dyDescent="0.5">
      <c r="A28" s="19" t="s">
        <v>111</v>
      </c>
      <c r="B28" s="109" t="s">
        <v>95</v>
      </c>
      <c r="C28" s="20"/>
      <c r="D28" s="20"/>
      <c r="E28" s="4"/>
    </row>
    <row r="29" spans="1:5" ht="14.65" thickBot="1" x14ac:dyDescent="0.5">
      <c r="A29" s="19" t="s">
        <v>113</v>
      </c>
      <c r="B29" s="109" t="s">
        <v>97</v>
      </c>
      <c r="C29" s="20"/>
      <c r="D29" s="20"/>
      <c r="E29" s="4"/>
    </row>
    <row r="30" spans="1:5" ht="14.65" thickBot="1" x14ac:dyDescent="0.5">
      <c r="A30" s="19" t="s">
        <v>114</v>
      </c>
      <c r="B30" s="109" t="s">
        <v>89</v>
      </c>
      <c r="C30" s="20"/>
      <c r="D30" s="20"/>
      <c r="E30" s="4"/>
    </row>
    <row r="31" spans="1:5" ht="14.65" thickBot="1" x14ac:dyDescent="0.5">
      <c r="A31" s="19" t="s">
        <v>115</v>
      </c>
      <c r="B31" s="109" t="s">
        <v>91</v>
      </c>
      <c r="C31" s="20"/>
      <c r="D31" s="20"/>
      <c r="E31" s="4"/>
    </row>
    <row r="32" spans="1:5" ht="58.15" customHeight="1" thickBot="1" x14ac:dyDescent="0.5">
      <c r="A32" s="19" t="s">
        <v>116</v>
      </c>
      <c r="B32" s="59" t="s">
        <v>117</v>
      </c>
      <c r="C32" s="20"/>
      <c r="D32" s="20"/>
      <c r="E32" s="4"/>
    </row>
    <row r="33" spans="1:5" ht="14.65" thickBot="1" x14ac:dyDescent="0.5">
      <c r="A33" s="19"/>
      <c r="B33" s="108" t="s">
        <v>118</v>
      </c>
      <c r="C33" s="20"/>
      <c r="D33" s="20"/>
      <c r="E33" s="4"/>
    </row>
    <row r="34" spans="1:5" ht="30" customHeight="1" thickBot="1" x14ac:dyDescent="0.5">
      <c r="B34" s="4" t="s">
        <v>73</v>
      </c>
      <c r="C34" s="4"/>
      <c r="D34" s="21"/>
      <c r="E34" s="21"/>
    </row>
    <row r="35" spans="1:5" x14ac:dyDescent="0.45">
      <c r="B35" s="10"/>
      <c r="C35" s="10"/>
    </row>
    <row r="36" spans="1:5" x14ac:dyDescent="0.45">
      <c r="B36" s="10"/>
    </row>
  </sheetData>
  <mergeCells count="1">
    <mergeCell ref="C2:E2"/>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C2341-FF75-4E1A-B32B-889161DD6E61}">
  <sheetPr>
    <pageSetUpPr fitToPage="1"/>
  </sheetPr>
  <dimension ref="A1:J11"/>
  <sheetViews>
    <sheetView topLeftCell="A4" workbookViewId="0">
      <selection activeCell="C3" sqref="C3"/>
    </sheetView>
  </sheetViews>
  <sheetFormatPr defaultRowHeight="14.25" x14ac:dyDescent="0.45"/>
  <cols>
    <col min="1" max="1" width="34.59765625" style="88" bestFit="1" customWidth="1"/>
    <col min="2" max="2" width="18.73046875" style="88" customWidth="1"/>
    <col min="3" max="3" width="79" style="81" customWidth="1"/>
    <col min="4" max="4" width="12.59765625" style="89" customWidth="1"/>
    <col min="5" max="5" width="14" style="89" customWidth="1"/>
    <col min="6" max="6" width="13.3984375" style="89" customWidth="1"/>
    <col min="7" max="7" width="11.59765625" style="88" customWidth="1"/>
    <col min="8" max="8" width="24.59765625" style="81" customWidth="1"/>
    <col min="9" max="9" width="29.3984375" bestFit="1" customWidth="1"/>
    <col min="10" max="10" width="29.73046875" style="92" customWidth="1"/>
  </cols>
  <sheetData>
    <row r="1" spans="1:10" s="17" customFormat="1" ht="42.75" x14ac:dyDescent="0.45">
      <c r="A1" s="86" t="s">
        <v>119</v>
      </c>
      <c r="B1" s="87" t="s">
        <v>120</v>
      </c>
      <c r="C1" s="94" t="s">
        <v>121</v>
      </c>
      <c r="D1" s="85" t="s">
        <v>122</v>
      </c>
      <c r="E1" s="85" t="s">
        <v>123</v>
      </c>
      <c r="F1" s="85" t="s">
        <v>124</v>
      </c>
      <c r="G1" s="87" t="s">
        <v>125</v>
      </c>
      <c r="H1" s="87" t="s">
        <v>126</v>
      </c>
      <c r="I1" s="17" t="s">
        <v>127</v>
      </c>
      <c r="J1" s="91" t="s">
        <v>128</v>
      </c>
    </row>
    <row r="2" spans="1:10" ht="275.25" customHeight="1" x14ac:dyDescent="0.45">
      <c r="A2" s="88" t="s">
        <v>306</v>
      </c>
      <c r="B2" s="88" t="s">
        <v>129</v>
      </c>
      <c r="C2" s="81" t="s">
        <v>130</v>
      </c>
      <c r="E2" s="89" t="s">
        <v>131</v>
      </c>
      <c r="G2" s="88" t="s">
        <v>129</v>
      </c>
      <c r="H2" s="90" t="s">
        <v>132</v>
      </c>
      <c r="I2" s="89" t="s">
        <v>133</v>
      </c>
      <c r="J2" s="89" t="s">
        <v>129</v>
      </c>
    </row>
    <row r="3" spans="1:10" ht="342" x14ac:dyDescent="0.45">
      <c r="A3" s="88" t="s">
        <v>134</v>
      </c>
      <c r="B3" s="88" t="s">
        <v>129</v>
      </c>
      <c r="C3" s="81" t="s">
        <v>135</v>
      </c>
      <c r="E3" s="89" t="s">
        <v>131</v>
      </c>
      <c r="J3" s="92" t="s">
        <v>129</v>
      </c>
    </row>
    <row r="4" spans="1:10" ht="409.5" x14ac:dyDescent="0.45">
      <c r="A4" s="88" t="s">
        <v>136</v>
      </c>
      <c r="B4" s="88" t="s">
        <v>137</v>
      </c>
      <c r="C4" s="81" t="s">
        <v>138</v>
      </c>
      <c r="F4" s="89" t="s">
        <v>131</v>
      </c>
      <c r="G4" s="88" t="s">
        <v>139</v>
      </c>
      <c r="H4" s="90" t="s">
        <v>140</v>
      </c>
      <c r="I4" s="81" t="s">
        <v>141</v>
      </c>
      <c r="J4" s="81" t="s">
        <v>142</v>
      </c>
    </row>
    <row r="5" spans="1:10" ht="99.75" x14ac:dyDescent="0.45">
      <c r="A5" s="88" t="s">
        <v>143</v>
      </c>
      <c r="C5" s="81" t="s">
        <v>144</v>
      </c>
      <c r="E5" s="89" t="s">
        <v>145</v>
      </c>
      <c r="G5" s="81" t="s">
        <v>146</v>
      </c>
      <c r="H5" s="90" t="s">
        <v>147</v>
      </c>
      <c r="I5" s="88" t="s">
        <v>148</v>
      </c>
      <c r="J5" s="93" t="s">
        <v>149</v>
      </c>
    </row>
    <row r="6" spans="1:10" s="98" customFormat="1" ht="42.75" x14ac:dyDescent="0.45">
      <c r="A6" s="143" t="s">
        <v>150</v>
      </c>
      <c r="B6" s="111"/>
      <c r="C6" s="113" t="s">
        <v>151</v>
      </c>
      <c r="D6" s="102"/>
      <c r="E6" s="102"/>
      <c r="F6" s="102"/>
      <c r="G6" s="100"/>
      <c r="H6" s="101"/>
      <c r="J6" s="99" t="s">
        <v>152</v>
      </c>
    </row>
    <row r="7" spans="1:10" s="98" customFormat="1" ht="76.5" customHeight="1" x14ac:dyDescent="0.45">
      <c r="A7" s="111" t="s">
        <v>153</v>
      </c>
      <c r="B7" s="111" t="s">
        <v>137</v>
      </c>
      <c r="C7" s="113" t="s">
        <v>248</v>
      </c>
      <c r="D7" s="102"/>
      <c r="E7" s="102"/>
      <c r="F7" s="102"/>
      <c r="G7" s="100" t="s">
        <v>137</v>
      </c>
      <c r="H7" s="103" t="s">
        <v>154</v>
      </c>
      <c r="J7" s="99" t="s">
        <v>155</v>
      </c>
    </row>
    <row r="8" spans="1:10" s="98" customFormat="1" ht="28.5" x14ac:dyDescent="0.45">
      <c r="A8" s="111" t="s">
        <v>156</v>
      </c>
      <c r="B8" s="111" t="s">
        <v>157</v>
      </c>
      <c r="C8" s="112" t="s">
        <v>158</v>
      </c>
      <c r="D8" s="102"/>
      <c r="E8" s="102"/>
      <c r="F8" s="102"/>
      <c r="G8" s="100"/>
      <c r="H8" s="101"/>
      <c r="J8" s="99"/>
    </row>
    <row r="9" spans="1:10" s="98" customFormat="1" ht="114" x14ac:dyDescent="0.45">
      <c r="A9" s="119" t="s">
        <v>159</v>
      </c>
      <c r="B9" s="114" t="s">
        <v>160</v>
      </c>
      <c r="C9" s="115" t="s">
        <v>249</v>
      </c>
      <c r="D9" s="96"/>
      <c r="E9" s="96"/>
      <c r="F9" s="96"/>
      <c r="G9" s="95" t="s">
        <v>161</v>
      </c>
      <c r="H9" s="97" t="s">
        <v>162</v>
      </c>
      <c r="J9" s="99"/>
    </row>
    <row r="10" spans="1:10" s="98" customFormat="1" ht="85.5" x14ac:dyDescent="0.45">
      <c r="A10" s="119" t="s">
        <v>247</v>
      </c>
      <c r="B10" s="114" t="s">
        <v>163</v>
      </c>
      <c r="C10" s="116" t="s">
        <v>250</v>
      </c>
      <c r="D10" s="96"/>
      <c r="E10" s="96"/>
      <c r="F10" s="96"/>
      <c r="G10" s="95"/>
      <c r="H10" s="97" t="s">
        <v>164</v>
      </c>
      <c r="J10" s="99"/>
    </row>
    <row r="11" spans="1:10" s="98" customFormat="1" x14ac:dyDescent="0.45">
      <c r="A11" s="100" t="s">
        <v>165</v>
      </c>
      <c r="B11" s="100"/>
      <c r="C11" s="101"/>
      <c r="D11" s="102"/>
      <c r="E11" s="102"/>
      <c r="F11" s="102"/>
      <c r="G11" s="100"/>
      <c r="H11" s="101"/>
      <c r="J11" s="99"/>
    </row>
  </sheetData>
  <hyperlinks>
    <hyperlink ref="H2" r:id="rId1" location="!q0=501" xr:uid="{14A2F1C8-AC47-4321-9CCC-40F3E7FE8A98}"/>
    <hyperlink ref="H9" r:id="rId2" location="http://www.imagetrend.com/solutions-ems-critical-care/" xr:uid="{B076DA71-F63A-44F2-A84E-64F6CC368D2C}"/>
    <hyperlink ref="H10" r:id="rId3" location="heat-related-illness-tracking" xr:uid="{FDB19777-940E-4BAD-8856-52923B1FA194}"/>
    <hyperlink ref="H5" r:id="rId4" location=":~:text=In%202020%2C%20there%20were%20925%2C000,8%20percentage%20points%20per%20year" xr:uid="{647FBB33-EA91-40B1-B4D9-C4D293E924C3}"/>
    <hyperlink ref="H4" r:id="rId5" xr:uid="{8F521D85-BD53-48F1-B984-6F123AC665F2}"/>
    <hyperlink ref="H7" r:id="rId6" xr:uid="{263A2280-4ACF-469B-BBCD-EFE97F13D757}"/>
    <hyperlink ref="C10" r:id="rId7" display="Workers’ compensation data are not comprehensive. SHARP also works to develop methods to identify occupational HRIs using other data sources._x000a_Employment Data in Washington’s Rapid Health Information Network (RHINO)_x000a_https://lni.wa.gov/safety-health/safety-" xr:uid="{842FA56F-32B7-41BA-8BB3-27D20CCC837E}"/>
  </hyperlinks>
  <printOptions horizontalCentered="1" headings="1"/>
  <pageMargins left="0.25" right="0.25" top="0.75" bottom="0.75" header="0.3" footer="0.3"/>
  <pageSetup paperSize="7" fitToWidth="0" orientation="portrait"/>
  <legacy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BE0E-0DA0-4829-A702-23F148E92EA7}">
  <sheetPr>
    <pageSetUpPr fitToPage="1"/>
  </sheetPr>
  <dimension ref="A1:F48"/>
  <sheetViews>
    <sheetView topLeftCell="A15" workbookViewId="0">
      <selection activeCell="C35" sqref="C35"/>
    </sheetView>
  </sheetViews>
  <sheetFormatPr defaultRowHeight="14.25" x14ac:dyDescent="0.45"/>
  <cols>
    <col min="1" max="1" width="20.73046875" style="88" bestFit="1" customWidth="1"/>
    <col min="3" max="3" width="68" customWidth="1"/>
    <col min="4" max="4" width="28.3984375" customWidth="1"/>
    <col min="5" max="5" width="48.53125" style="126" customWidth="1"/>
    <col min="6" max="6" width="19" customWidth="1"/>
  </cols>
  <sheetData>
    <row r="1" spans="1:6" x14ac:dyDescent="0.45">
      <c r="B1" s="1"/>
      <c r="C1" s="2" t="s">
        <v>48</v>
      </c>
      <c r="D1">
        <f>'[1]VBP Models'!C1</f>
        <v>0</v>
      </c>
    </row>
    <row r="2" spans="1:6" ht="14.65" thickBot="1" x14ac:dyDescent="0.5">
      <c r="B2" s="1"/>
      <c r="C2" s="3"/>
    </row>
    <row r="3" spans="1:6" ht="14.65" thickBot="1" x14ac:dyDescent="0.5">
      <c r="B3" s="1"/>
      <c r="C3" s="4" t="s">
        <v>79</v>
      </c>
      <c r="D3" s="5"/>
      <c r="E3" s="127"/>
      <c r="F3" s="5"/>
    </row>
    <row r="4" spans="1:6" ht="14.65" thickBot="1" x14ac:dyDescent="0.5">
      <c r="B4" s="1"/>
      <c r="C4" s="6" t="s">
        <v>14</v>
      </c>
      <c r="D4" s="7"/>
      <c r="E4" s="128"/>
      <c r="F4" s="8"/>
    </row>
    <row r="5" spans="1:6" ht="14.65" thickBot="1" x14ac:dyDescent="0.5">
      <c r="B5" s="1"/>
      <c r="C5" s="6" t="s">
        <v>15</v>
      </c>
      <c r="D5" s="7"/>
      <c r="E5" s="128"/>
      <c r="F5" s="8"/>
    </row>
    <row r="6" spans="1:6" ht="14.65" thickBot="1" x14ac:dyDescent="0.5">
      <c r="B6" s="1"/>
      <c r="C6" s="4" t="s">
        <v>16</v>
      </c>
      <c r="D6" s="7"/>
      <c r="E6" s="128"/>
      <c r="F6" s="8"/>
    </row>
    <row r="7" spans="1:6" ht="14.65" thickBot="1" x14ac:dyDescent="0.5">
      <c r="B7" s="1"/>
      <c r="C7" s="4" t="s">
        <v>17</v>
      </c>
      <c r="D7" s="7"/>
      <c r="E7" s="128"/>
      <c r="F7" s="8"/>
    </row>
    <row r="8" spans="1:6" x14ac:dyDescent="0.45">
      <c r="B8" s="1"/>
      <c r="C8" s="10"/>
      <c r="D8" s="10"/>
      <c r="E8" s="129"/>
      <c r="F8" s="10"/>
    </row>
    <row r="9" spans="1:6" x14ac:dyDescent="0.45">
      <c r="B9" s="1"/>
      <c r="C9" s="12" t="s">
        <v>166</v>
      </c>
      <c r="D9" s="10"/>
      <c r="E9" s="129"/>
      <c r="F9" s="10"/>
    </row>
    <row r="10" spans="1:6" ht="14.65" thickBot="1" x14ac:dyDescent="0.5">
      <c r="C10" s="13"/>
    </row>
    <row r="11" spans="1:6" ht="15.75" customHeight="1" thickBot="1" x14ac:dyDescent="0.5">
      <c r="B11" s="14"/>
      <c r="C11" s="15"/>
      <c r="D11" s="16" t="s">
        <v>80</v>
      </c>
      <c r="E11" s="130" t="s">
        <v>329</v>
      </c>
      <c r="F11" s="16" t="s">
        <v>328</v>
      </c>
    </row>
    <row r="12" spans="1:6" s="17" customFormat="1" ht="28.9" customHeight="1" thickBot="1" x14ac:dyDescent="0.5">
      <c r="A12" s="86"/>
      <c r="C12" s="18" t="s">
        <v>81</v>
      </c>
      <c r="D12" s="18" t="e">
        <f>AVERAGE(D15:D29)</f>
        <v>#DIV/0!</v>
      </c>
      <c r="E12" s="130"/>
      <c r="F12" s="18"/>
    </row>
    <row r="13" spans="1:6" s="17" customFormat="1" ht="43.15" thickBot="1" x14ac:dyDescent="0.5">
      <c r="A13" s="142" t="s">
        <v>405</v>
      </c>
      <c r="B13" s="17" t="s">
        <v>422</v>
      </c>
      <c r="C13" s="4" t="s">
        <v>416</v>
      </c>
      <c r="D13" s="18"/>
      <c r="E13" s="130"/>
      <c r="F13" s="18"/>
    </row>
    <row r="14" spans="1:6" s="17" customFormat="1" ht="14.65" thickBot="1" x14ac:dyDescent="0.5">
      <c r="A14" s="142"/>
      <c r="C14" s="28" t="s">
        <v>427</v>
      </c>
      <c r="D14" s="18"/>
      <c r="E14" s="130"/>
      <c r="F14" s="18"/>
    </row>
    <row r="15" spans="1:6" ht="57.4" thickBot="1" x14ac:dyDescent="0.5">
      <c r="A15" s="81" t="s">
        <v>406</v>
      </c>
      <c r="B15" s="17" t="s">
        <v>85</v>
      </c>
      <c r="C15" s="50" t="s">
        <v>418</v>
      </c>
      <c r="D15" s="20"/>
      <c r="E15" s="50"/>
      <c r="F15" s="16"/>
    </row>
    <row r="16" spans="1:6" ht="43.15" thickBot="1" x14ac:dyDescent="0.5">
      <c r="A16" s="81" t="s">
        <v>407</v>
      </c>
      <c r="B16" s="17" t="s">
        <v>87</v>
      </c>
      <c r="C16" s="50" t="s">
        <v>412</v>
      </c>
      <c r="D16" s="20"/>
      <c r="E16" s="50"/>
      <c r="F16" s="16"/>
    </row>
    <row r="17" spans="1:6" ht="28.9" thickBot="1" x14ac:dyDescent="0.5">
      <c r="A17" s="81" t="s">
        <v>408</v>
      </c>
      <c r="B17" s="19"/>
      <c r="C17" s="50" t="s">
        <v>413</v>
      </c>
      <c r="D17" s="20"/>
      <c r="E17" s="50"/>
      <c r="F17" s="16"/>
    </row>
    <row r="18" spans="1:6" ht="14.65" thickBot="1" x14ac:dyDescent="0.5">
      <c r="A18" s="81"/>
      <c r="B18" s="19" t="s">
        <v>88</v>
      </c>
      <c r="C18" s="28" t="s">
        <v>414</v>
      </c>
      <c r="D18" s="20"/>
      <c r="E18" s="50"/>
      <c r="F18" s="16"/>
    </row>
    <row r="19" spans="1:6" ht="28.9" thickBot="1" x14ac:dyDescent="0.5">
      <c r="A19" s="81"/>
      <c r="B19" s="19" t="s">
        <v>90</v>
      </c>
      <c r="C19" s="28" t="s">
        <v>415</v>
      </c>
      <c r="D19" s="20"/>
      <c r="E19" s="50"/>
      <c r="F19" s="16"/>
    </row>
    <row r="20" spans="1:6" ht="28.9" thickBot="1" x14ac:dyDescent="0.5">
      <c r="A20" s="81"/>
      <c r="B20" s="19" t="s">
        <v>93</v>
      </c>
      <c r="C20" s="28" t="s">
        <v>417</v>
      </c>
      <c r="D20" s="20"/>
      <c r="E20" s="50"/>
      <c r="F20" s="16"/>
    </row>
    <row r="21" spans="1:6" ht="43.15" thickBot="1" x14ac:dyDescent="0.5">
      <c r="A21" s="81"/>
      <c r="B21" s="19" t="s">
        <v>94</v>
      </c>
      <c r="C21" s="28" t="s">
        <v>424</v>
      </c>
      <c r="D21" s="20"/>
      <c r="E21" s="50"/>
      <c r="F21" s="16"/>
    </row>
    <row r="22" spans="1:6" ht="43.15" thickBot="1" x14ac:dyDescent="0.5">
      <c r="A22" s="81"/>
      <c r="B22" s="19"/>
      <c r="C22" s="28" t="s">
        <v>426</v>
      </c>
      <c r="D22" s="20"/>
      <c r="E22" s="50"/>
      <c r="F22" s="16"/>
    </row>
    <row r="23" spans="1:6" ht="14.65" thickBot="1" x14ac:dyDescent="0.5">
      <c r="A23" s="81"/>
      <c r="B23" s="19"/>
      <c r="C23" s="28"/>
      <c r="D23" s="20"/>
      <c r="E23" s="50"/>
      <c r="F23" s="16"/>
    </row>
    <row r="24" spans="1:6" ht="14.65" thickBot="1" x14ac:dyDescent="0.5">
      <c r="A24" s="81"/>
      <c r="B24" s="19"/>
      <c r="C24" s="28"/>
      <c r="D24" s="20"/>
      <c r="E24" s="50"/>
      <c r="F24" s="16"/>
    </row>
    <row r="25" spans="1:6" ht="43.15" thickBot="1" x14ac:dyDescent="0.5">
      <c r="A25" s="81" t="s">
        <v>409</v>
      </c>
      <c r="B25" s="19" t="s">
        <v>96</v>
      </c>
      <c r="C25" s="104" t="s">
        <v>390</v>
      </c>
      <c r="D25" s="20"/>
      <c r="E25" s="50"/>
      <c r="F25" s="16"/>
    </row>
    <row r="26" spans="1:6" ht="28.9" thickBot="1" x14ac:dyDescent="0.5">
      <c r="B26" s="19" t="s">
        <v>98</v>
      </c>
      <c r="C26" s="104" t="s">
        <v>420</v>
      </c>
      <c r="D26" s="20"/>
      <c r="E26" s="50"/>
      <c r="F26" s="16"/>
    </row>
    <row r="27" spans="1:6" ht="28.9" thickBot="1" x14ac:dyDescent="0.5">
      <c r="B27" s="19" t="s">
        <v>99</v>
      </c>
      <c r="C27" s="28" t="s">
        <v>419</v>
      </c>
      <c r="D27" s="20"/>
      <c r="E27" s="50"/>
      <c r="F27" s="16"/>
    </row>
    <row r="28" spans="1:6" ht="28.9" thickBot="1" x14ac:dyDescent="0.5">
      <c r="B28" s="19" t="s">
        <v>101</v>
      </c>
      <c r="C28" s="28" t="s">
        <v>421</v>
      </c>
      <c r="D28" s="20"/>
      <c r="E28" s="50"/>
      <c r="F28" s="16"/>
    </row>
    <row r="29" spans="1:6" ht="27.75" customHeight="1" thickBot="1" x14ac:dyDescent="0.5">
      <c r="A29" s="81" t="s">
        <v>410</v>
      </c>
      <c r="B29" s="19" t="s">
        <v>103</v>
      </c>
      <c r="C29" s="50" t="s">
        <v>411</v>
      </c>
      <c r="D29" s="20"/>
      <c r="E29" s="50"/>
      <c r="F29" s="20"/>
    </row>
    <row r="30" spans="1:6" ht="14.65" thickBot="1" x14ac:dyDescent="0.5">
      <c r="B30" s="19"/>
      <c r="C30" s="24" t="s">
        <v>423</v>
      </c>
      <c r="D30" s="25"/>
      <c r="E30" s="125"/>
      <c r="F30" s="25"/>
    </row>
    <row r="31" spans="1:6" ht="28.9" thickBot="1" x14ac:dyDescent="0.5">
      <c r="B31" s="19" t="s">
        <v>172</v>
      </c>
      <c r="C31" s="108" t="s">
        <v>425</v>
      </c>
      <c r="D31" s="20"/>
      <c r="E31" s="50"/>
      <c r="F31" s="16"/>
    </row>
    <row r="32" spans="1:6" ht="14.65" thickBot="1" x14ac:dyDescent="0.5">
      <c r="B32" s="19" t="s">
        <v>173</v>
      </c>
      <c r="C32" s="28"/>
      <c r="D32" s="20"/>
      <c r="E32" s="50"/>
      <c r="F32" s="16"/>
    </row>
    <row r="33" spans="2:6" ht="14.65" thickBot="1" x14ac:dyDescent="0.5">
      <c r="B33" s="19" t="s">
        <v>174</v>
      </c>
      <c r="C33" s="31"/>
      <c r="D33" s="20"/>
      <c r="E33" s="50"/>
      <c r="F33" s="16"/>
    </row>
    <row r="34" spans="2:6" ht="14.65" thickBot="1" x14ac:dyDescent="0.5">
      <c r="B34" s="19" t="s">
        <v>175</v>
      </c>
      <c r="C34" s="31"/>
      <c r="D34" s="20"/>
      <c r="E34" s="50"/>
      <c r="F34" s="16"/>
    </row>
    <row r="35" spans="2:6" ht="14.65" thickBot="1" x14ac:dyDescent="0.5">
      <c r="B35" s="19" t="s">
        <v>176</v>
      </c>
      <c r="C35" s="31"/>
      <c r="D35" s="20"/>
      <c r="E35" s="50"/>
      <c r="F35" s="16"/>
    </row>
    <row r="36" spans="2:6" ht="14.65" thickBot="1" x14ac:dyDescent="0.5">
      <c r="B36" s="19" t="s">
        <v>177</v>
      </c>
      <c r="C36" s="31"/>
      <c r="D36" s="20"/>
      <c r="E36" s="50"/>
      <c r="F36" s="16"/>
    </row>
    <row r="37" spans="2:6" ht="14.65" thickBot="1" x14ac:dyDescent="0.5">
      <c r="B37" s="19"/>
      <c r="C37" s="31" t="s">
        <v>178</v>
      </c>
      <c r="D37" s="20"/>
      <c r="E37" s="50"/>
      <c r="F37" s="16"/>
    </row>
    <row r="38" spans="2:6" ht="14.65" thickBot="1" x14ac:dyDescent="0.5">
      <c r="B38" s="19"/>
      <c r="C38" s="24" t="s">
        <v>179</v>
      </c>
      <c r="D38" s="25"/>
      <c r="E38" s="125"/>
      <c r="F38" s="25"/>
    </row>
    <row r="39" spans="2:6" ht="14.65" thickBot="1" x14ac:dyDescent="0.5">
      <c r="B39" s="19" t="s">
        <v>172</v>
      </c>
      <c r="C39" s="28"/>
      <c r="D39" s="20"/>
      <c r="E39" s="50"/>
      <c r="F39" s="16"/>
    </row>
    <row r="40" spans="2:6" ht="14.65" thickBot="1" x14ac:dyDescent="0.5">
      <c r="B40" s="19" t="s">
        <v>173</v>
      </c>
      <c r="C40" s="28"/>
      <c r="D40" s="20"/>
      <c r="E40" s="50"/>
      <c r="F40" s="16"/>
    </row>
    <row r="41" spans="2:6" ht="14.65" thickBot="1" x14ac:dyDescent="0.5">
      <c r="B41" s="19" t="s">
        <v>174</v>
      </c>
      <c r="C41" s="31"/>
      <c r="D41" s="20"/>
      <c r="E41" s="50"/>
      <c r="F41" s="16"/>
    </row>
    <row r="42" spans="2:6" ht="14.65" thickBot="1" x14ac:dyDescent="0.5">
      <c r="B42" s="19" t="s">
        <v>175</v>
      </c>
      <c r="C42" s="31"/>
      <c r="D42" s="20"/>
      <c r="E42" s="50"/>
      <c r="F42" s="16"/>
    </row>
    <row r="43" spans="2:6" ht="14.65" thickBot="1" x14ac:dyDescent="0.5">
      <c r="B43" s="19" t="s">
        <v>176</v>
      </c>
      <c r="C43" s="31"/>
      <c r="D43" s="20"/>
      <c r="E43" s="50"/>
      <c r="F43" s="16"/>
    </row>
    <row r="44" spans="2:6" ht="14.65" thickBot="1" x14ac:dyDescent="0.5">
      <c r="B44" s="19" t="s">
        <v>177</v>
      </c>
      <c r="C44" s="31"/>
      <c r="D44" s="20"/>
      <c r="E44" s="50"/>
      <c r="F44" s="16"/>
    </row>
    <row r="45" spans="2:6" ht="14.65" thickBot="1" x14ac:dyDescent="0.5">
      <c r="B45" s="19"/>
      <c r="C45" s="31" t="s">
        <v>178</v>
      </c>
      <c r="D45" s="20"/>
      <c r="E45" s="50"/>
      <c r="F45" s="16"/>
    </row>
    <row r="46" spans="2:6" ht="36.75" customHeight="1" thickBot="1" x14ac:dyDescent="0.5">
      <c r="C46" s="4" t="s">
        <v>73</v>
      </c>
      <c r="D46" s="4"/>
      <c r="E46" s="50"/>
      <c r="F46" s="21"/>
    </row>
    <row r="47" spans="2:6" x14ac:dyDescent="0.45">
      <c r="C47" s="10"/>
      <c r="D47" s="10"/>
      <c r="E47" s="129"/>
    </row>
    <row r="48" spans="2:6" x14ac:dyDescent="0.45">
      <c r="C48" s="10"/>
    </row>
  </sheetData>
  <phoneticPr fontId="8" type="noConversion"/>
  <printOptions horizontalCentered="1" verticalCentered="1"/>
  <pageMargins left="0.25" right="0.25" top="0.75" bottom="0.75" header="0.3" footer="0.3"/>
  <pageSetup paperSize="5"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c96ee6-c168-4e58-9503-bca1f305f3f9">
      <Terms xmlns="http://schemas.microsoft.com/office/infopath/2007/PartnerControls"/>
    </lcf76f155ced4ddcb4097134ff3c332f>
    <TaxCatchAll xmlns="f46ad185-d85d-425e-a013-e9b99bc40c0a" xsi:nil="true"/>
    <Notes xmlns="30c96ee6-c168-4e58-9503-bca1f305f3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2FEC15-68DB-458F-B785-BBC4469BD696}">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2.xml><?xml version="1.0" encoding="utf-8"?>
<ds:datastoreItem xmlns:ds="http://schemas.openxmlformats.org/officeDocument/2006/customXml" ds:itemID="{CE4C8A7A-2FD1-48A4-A3A0-3D4C1E10205C}">
  <ds:schemaRefs>
    <ds:schemaRef ds:uri="http://schemas.microsoft.com/sharepoint/v3/contenttype/forms"/>
  </ds:schemaRefs>
</ds:datastoreItem>
</file>

<file path=customXml/itemProps3.xml><?xml version="1.0" encoding="utf-8"?>
<ds:datastoreItem xmlns:ds="http://schemas.openxmlformats.org/officeDocument/2006/customXml" ds:itemID="{8B6A57B7-EDD7-41C3-B0E7-C777A7EE60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Survey questions 1</vt:lpstr>
      <vt:lpstr>Survey Questions 2</vt:lpstr>
      <vt:lpstr>Patient ex survey</vt:lpstr>
      <vt:lpstr>Healthcare survey</vt:lpstr>
      <vt:lpstr>Community Survey</vt:lpstr>
      <vt:lpstr>Bariers &amp; Enablers</vt:lpstr>
      <vt:lpstr>Equity</vt:lpstr>
      <vt:lpstr>Metrics</vt:lpstr>
      <vt:lpstr>Long-term care</vt:lpstr>
      <vt:lpstr>Clinicians_providers</vt:lpstr>
      <vt:lpstr>Primary Care</vt:lpstr>
      <vt:lpstr>Pre-hospital (EMS)</vt:lpstr>
      <vt:lpstr>Hospital</vt:lpstr>
      <vt:lpstr>Health Plans</vt:lpstr>
      <vt:lpstr>Purchasers</vt:lpstr>
      <vt:lpstr>HCA</vt:lpstr>
      <vt:lpstr>DOH</vt:lpstr>
      <vt:lpstr>Washington</vt:lpstr>
      <vt:lpstr>Evaluation framework</vt:lpstr>
      <vt:lpstr>Report Card Framework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Karie Nicholas</dc:creator>
  <cp:keywords/>
  <dc:description/>
  <cp:lastModifiedBy>Karie Nicholas</cp:lastModifiedBy>
  <cp:revision/>
  <dcterms:created xsi:type="dcterms:W3CDTF">2023-10-20T19:03:20Z</dcterms:created>
  <dcterms:modified xsi:type="dcterms:W3CDTF">2024-10-04T23:09:39Z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0x010100EE88708C326C3E4CADFCB833D741E62C</vt:lpwstr>
  </property>
</Properties>
</file>